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/>
  <bookViews>
    <workbookView xWindow="-15" yWindow="0" windowWidth="12045" windowHeight="3165" tabRatio="843"/>
  </bookViews>
  <sheets>
    <sheet name="Resumo" sheetId="58300" r:id="rId1"/>
    <sheet name="Produção" sheetId="58229" r:id="rId2"/>
    <sheet name="Unifilar" sheetId="58296" r:id="rId3"/>
    <sheet name="Cronograma" sheetId="58301" r:id="rId4"/>
    <sheet name="Produtividade" sheetId="58305" r:id="rId5"/>
    <sheet name="Meta diária" sheetId="58312" r:id="rId6"/>
  </sheets>
  <externalReferences>
    <externalReference r:id="rId7"/>
    <externalReference r:id="rId8"/>
    <externalReference r:id="rId9"/>
  </externalReferences>
  <definedNames>
    <definedName name="_Fill" localSheetId="5" hidden="1">#REF!</definedName>
    <definedName name="_Fill" localSheetId="4" hidden="1">#REF!</definedName>
    <definedName name="_xlnm._FilterDatabase" localSheetId="5" hidden="1">'Meta diária'!$A$17:$W$153</definedName>
    <definedName name="_xlnm._FilterDatabase" localSheetId="1" hidden="1">Produção!$B$4:$G$2514</definedName>
    <definedName name="_xlnm._FilterDatabase" localSheetId="4" hidden="1">Produtividade!$C$3:$G$38</definedName>
    <definedName name="_xlnm._FilterDatabase" hidden="1">#REF!</definedName>
    <definedName name="_Key1" localSheetId="5" hidden="1">[1]FoneCvr!#REF!</definedName>
    <definedName name="_Key1" localSheetId="4" hidden="1">[1]FoneCvr!#REF!</definedName>
    <definedName name="_Key2" localSheetId="5" hidden="1">[1]FoneCvr!#REF!</definedName>
    <definedName name="_Key2" localSheetId="4" hidden="1">[1]FoneCvr!#REF!</definedName>
    <definedName name="_Order2" hidden="1">255</definedName>
    <definedName name="_Parse_Out" localSheetId="5" hidden="1">'[2]HPS Slit Coil (Centralia)'!#REF!</definedName>
    <definedName name="_Parse_Out" localSheetId="4" hidden="1">'[2]HPS Slit Coil (Centralia)'!#REF!</definedName>
    <definedName name="_Sort" localSheetId="5" hidden="1">#REF!</definedName>
    <definedName name="_Sort" localSheetId="4" hidden="1">#REF!</definedName>
    <definedName name="A" hidden="1">{"'Edit'!$A$1:$V$2277"}</definedName>
    <definedName name="aa" hidden="1">{"'Apr-00'!$B$4:$AD$44"}</definedName>
    <definedName name="aaa" hidden="1">{"'Apr-00'!$B$4:$AD$44"}</definedName>
    <definedName name="Adequacao" hidden="1">{"'Edit'!$A$1:$V$2277"}</definedName>
    <definedName name="anscount" hidden="1">1</definedName>
    <definedName name="_xlnm.Print_Area" localSheetId="1">Produção!$B$1:$G$914</definedName>
    <definedName name="ATIVIDADE">Resumo!$A$8:$A$18</definedName>
    <definedName name="ATIVIDADE_META">Resumo!$A$10:$A$18</definedName>
    <definedName name="B" hidden="1">{"'Edit'!$A$1:$V$2277"}</definedName>
    <definedName name="bbbbbbbbbbbbbbb" hidden="1">{"'Edit'!$A$1:$V$2277"}</definedName>
    <definedName name="comuns" hidden="1">{"'Edit'!$A$1:$V$2277"}</definedName>
    <definedName name="Control" hidden="1">{"'Ethernet Hubs'!$A$1:$F$14","'Licences'!$A$1:$F$16","'Ports and Converters'!$A$1:$F$46","'Standard Routers'!$A$1:$F$28","'Ports and Converters'!$A$1:$G$46","'Router Chassis'!$A$1:$F$21","'Cables and Connectors'!$A$1:$F$41","'Support, Training and Docs'!$A$1:$F$6","'Management'!$A$1:$F$8"}</definedName>
    <definedName name="CRONOGRAMA" hidden="1">{"'Edit'!$A$1:$V$2277"}</definedName>
    <definedName name="CronogramaA" hidden="1">{"'Edit'!$A$1:$V$2277"}</definedName>
    <definedName name="HTML_CodePage" hidden="1">1252</definedName>
    <definedName name="HTML_Control" hidden="1">{"'Edit'!$A$1:$V$2277"}</definedName>
    <definedName name="Html_ControlA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Title" hidden="1">"Master Edit List"</definedName>
    <definedName name="HTMLControl" hidden="1">{"'Edit'!$A$1:$V$2277"}</definedName>
    <definedName name="indoor" hidden="1">{"'Edit'!$A$1:$V$2277"}</definedName>
    <definedName name="indoor2" hidden="1">{"'Edit'!$A$1:$V$2277"}</definedName>
    <definedName name="INTEGRA" hidden="1">{"'Edit'!$A$1:$V$2277"}</definedName>
    <definedName name="jj" hidden="1">{"'Apr-00'!$B$4:$AD$44"}</definedName>
    <definedName name="LISTA_SERV">Resumo!$A$8:$E$18</definedName>
    <definedName name="Q" hidden="1">{"'Edit'!$A$1:$V$2277"}</definedName>
    <definedName name="resum" hidden="1">{"'Ethernet Hubs'!$A$1:$F$14","'Licences'!$A$1:$F$16","'Ports and Converters'!$A$1:$F$46","'Standard Routers'!$A$1:$F$28","'Ports and Converters'!$A$1:$G$46","'Router Chassis'!$A$1:$F$21","'Cables and Connectors'!$A$1:$F$41","'Support, Training and Docs'!$A$1:$F$6","'Management'!$A$1:$F$8"}</definedName>
    <definedName name="Test" hidden="1">{"'Edit'!$A$1:$V$2277"}</definedName>
    <definedName name="Teste" hidden="1">{"'Edit'!$A$1:$V$2277"}</definedName>
    <definedName name="UNIFILAR">Unifilar!$B:$B</definedName>
    <definedName name="WHATS" hidden="1">{"'Edit'!$A$1:$V$2277"}</definedName>
    <definedName name="wwwwwwwwww" hidden="1">{"'Ethernet Hubs'!$A$1:$F$14","'Licences'!$A$1:$F$16","'Ports and Converters'!$A$1:$F$46","'Standard Routers'!$A$1:$F$28","'Ports and Converters'!$A$1:$G$46","'Router Chassis'!$A$1:$F$21","'Cables and Connectors'!$A$1:$F$41","'Support, Training and Docs'!$A$1:$F$6","'Management'!$A$1:$F$8"}</definedName>
    <definedName name="xxxxxxxxxxxx" hidden="1">{"'Edit'!$A$1:$V$2277"}</definedName>
    <definedName name="Z_15BE3920_1003_11D2_9D05_00002148F5FA_.wvu.Rows" localSheetId="5" hidden="1">'[3]Summary(CIF)'!#REF!,'[3]Summary(CIF)'!#REF!</definedName>
    <definedName name="Z_15BE3920_1003_11D2_9D05_00002148F5FA_.wvu.Rows" localSheetId="4" hidden="1">'[3]Summary(CIF)'!#REF!,'[3]Summary(CIF)'!#REF!</definedName>
    <definedName name="Z_683F9CA1_0FF1_11D2_AE03_00A00C11C92A_.wvu.Rows" localSheetId="5" hidden="1">'[3]Summary(CIF)'!#REF!,'[3]Summary(CIF)'!#REF!</definedName>
    <definedName name="Z_683F9CA1_0FF1_11D2_AE03_00A00C11C92A_.wvu.Rows" localSheetId="4" hidden="1">'[3]Summary(CIF)'!#REF!,'[3]Summary(CIF)'!#REF!</definedName>
    <definedName name="Z_BC04974C_4FFC_11D8_90B1_000244017BDA_.wvu.FilterData" localSheetId="1" hidden="1">Produção!$C$4:$G$325</definedName>
    <definedName name="Z_BC04974E_4FFC_11D8_90B1_000244017BDA_.wvu.FilterData" localSheetId="1" hidden="1">Produção!$C$4:$G$325</definedName>
    <definedName name="Z_BC04974F_4FFC_11D8_90B1_000244017BDA_.wvu.FilterData" localSheetId="1" hidden="1">Produção!$C$4:$G$325</definedName>
    <definedName name="Z_F26CB06B_4FD4_11D8_90B1_000244017BDA_.wvu.FilterData" localSheetId="1" hidden="1">Produção!$C$4:$G$325</definedName>
    <definedName name="Z_F5111880_40F1_11D2_871F_000021875574_.wvu.Rows" localSheetId="5" hidden="1">'[3]Summary(CIF)'!#REF!,'[3]Summary(CIF)'!#REF!</definedName>
    <definedName name="Z_F5111880_40F1_11D2_871F_000021875574_.wvu.Rows" localSheetId="4" hidden="1">'[3]Summary(CIF)'!#REF!,'[3]Summary(CIF)'!#REF!</definedName>
  </definedNames>
  <calcPr calcId="124519"/>
  <customWorkbookViews>
    <customWorkbookView name="Obra 616 - Modo de exibição pessoal" guid="{F26CB06B-4FD4-11D8-90B1-000244017BDA}" mergeInterval="0" personalView="1" maximized="1" windowWidth="1020" windowHeight="602" activeSheetId="15"/>
    <customWorkbookView name="Microsoft - Modo de exibição pessoal" guid="{479BDDC3-F84F-4C56-A19E-2F7639D11B8B}" mergeInterval="0" personalView="1" maximized="1" showSheetTabs="0" windowWidth="1020" windowHeight="605" activeSheetId="1"/>
  </customWorkbookViews>
</workbook>
</file>

<file path=xl/calcChain.xml><?xml version="1.0" encoding="utf-8"?>
<calcChain xmlns="http://schemas.openxmlformats.org/spreadsheetml/2006/main">
  <c r="N4" i="58305"/>
  <c r="O4"/>
  <c r="P4"/>
  <c r="Q4" s="1"/>
  <c r="U4"/>
  <c r="V4"/>
  <c r="W4" s="1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N4"/>
  <c r="CO4"/>
  <c r="CP4"/>
  <c r="CQ4"/>
  <c r="CR4"/>
  <c r="CS4"/>
  <c r="CT4"/>
  <c r="CU4"/>
  <c r="CV4"/>
  <c r="CW4"/>
  <c r="CX4"/>
  <c r="CY4"/>
  <c r="CZ4"/>
  <c r="DA4"/>
  <c r="DB4"/>
  <c r="DC4"/>
  <c r="DD4"/>
  <c r="DE4"/>
  <c r="DF4"/>
  <c r="DG4"/>
  <c r="DH4"/>
  <c r="DI4"/>
  <c r="DJ4"/>
  <c r="DK4"/>
  <c r="DL4"/>
  <c r="DM4"/>
  <c r="DN4"/>
  <c r="DO4"/>
  <c r="DP4"/>
  <c r="DQ4"/>
  <c r="DR4"/>
  <c r="DS4"/>
  <c r="DT4"/>
  <c r="DU4"/>
  <c r="DV4"/>
  <c r="DW4"/>
  <c r="DX4"/>
  <c r="DY4"/>
  <c r="DZ4"/>
  <c r="EA4"/>
  <c r="EB4"/>
  <c r="EC4"/>
  <c r="ED4"/>
  <c r="EE4"/>
  <c r="EF4"/>
  <c r="EG4"/>
  <c r="EH4"/>
  <c r="EI4"/>
  <c r="EJ4"/>
  <c r="EK4"/>
  <c r="EL4"/>
  <c r="EM4"/>
  <c r="EN4"/>
  <c r="EO4"/>
  <c r="EP4"/>
  <c r="EQ4"/>
  <c r="ER4"/>
  <c r="ES4"/>
  <c r="ET4"/>
  <c r="EU4"/>
  <c r="EV4"/>
  <c r="EW4"/>
  <c r="EX4"/>
  <c r="EY4"/>
  <c r="EZ4"/>
  <c r="FA4"/>
  <c r="FB4"/>
  <c r="FC4"/>
  <c r="FD4"/>
  <c r="FE4"/>
  <c r="FF4"/>
  <c r="FG4"/>
  <c r="FH4"/>
  <c r="FI4"/>
  <c r="FJ4"/>
  <c r="FK4"/>
  <c r="FL4"/>
  <c r="FM4"/>
  <c r="FN4"/>
  <c r="FO4"/>
  <c r="FP4"/>
  <c r="FQ4"/>
  <c r="FR4"/>
  <c r="FS4"/>
  <c r="FT4"/>
  <c r="FU4"/>
  <c r="FV4"/>
  <c r="FW4"/>
  <c r="FX4"/>
  <c r="FY4"/>
  <c r="FZ4"/>
  <c r="GA4"/>
  <c r="GB4"/>
  <c r="GC4"/>
  <c r="GD4"/>
  <c r="GE4"/>
  <c r="GF4"/>
  <c r="GG4"/>
  <c r="GH4"/>
  <c r="GI4"/>
  <c r="GJ4"/>
  <c r="GK4"/>
  <c r="GL4"/>
  <c r="GM4"/>
  <c r="GN4"/>
  <c r="GO4"/>
  <c r="GP4"/>
  <c r="GQ4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U6"/>
  <c r="CV6"/>
  <c r="CW6"/>
  <c r="CX6"/>
  <c r="CY6"/>
  <c r="CZ6"/>
  <c r="DA6"/>
  <c r="DB6"/>
  <c r="DC6"/>
  <c r="DD6"/>
  <c r="DE6"/>
  <c r="DF6"/>
  <c r="DG6"/>
  <c r="DH6"/>
  <c r="DI6"/>
  <c r="DJ6"/>
  <c r="DK6"/>
  <c r="DL6"/>
  <c r="DM6"/>
  <c r="DN6"/>
  <c r="DO6"/>
  <c r="DP6"/>
  <c r="DQ6"/>
  <c r="DR6"/>
  <c r="DS6"/>
  <c r="DT6"/>
  <c r="DU6"/>
  <c r="DV6"/>
  <c r="DW6"/>
  <c r="DX6"/>
  <c r="DY6"/>
  <c r="DZ6"/>
  <c r="EA6"/>
  <c r="EB6"/>
  <c r="EC6"/>
  <c r="ED6"/>
  <c r="EE6"/>
  <c r="EF6"/>
  <c r="EG6"/>
  <c r="EH6"/>
  <c r="EI6"/>
  <c r="EJ6"/>
  <c r="EK6"/>
  <c r="EL6"/>
  <c r="EM6"/>
  <c r="EN6"/>
  <c r="EO6"/>
  <c r="EP6"/>
  <c r="EQ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FO6"/>
  <c r="FP6"/>
  <c r="FQ6"/>
  <c r="FR6"/>
  <c r="FS6"/>
  <c r="FT6"/>
  <c r="FU6"/>
  <c r="FV6"/>
  <c r="FW6"/>
  <c r="FX6"/>
  <c r="FY6"/>
  <c r="FZ6"/>
  <c r="GA6"/>
  <c r="GB6"/>
  <c r="GC6"/>
  <c r="GD6"/>
  <c r="GE6"/>
  <c r="GF6"/>
  <c r="GG6"/>
  <c r="GH6"/>
  <c r="GI6"/>
  <c r="GJ6"/>
  <c r="GK6"/>
  <c r="GL6"/>
  <c r="GM6"/>
  <c r="GN6"/>
  <c r="GO6"/>
  <c r="GP6"/>
  <c r="GQ6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CX8"/>
  <c r="CY8"/>
  <c r="CZ8"/>
  <c r="DA8"/>
  <c r="DB8"/>
  <c r="DC8"/>
  <c r="DD8"/>
  <c r="DE8"/>
  <c r="DF8"/>
  <c r="DG8"/>
  <c r="DH8"/>
  <c r="DI8"/>
  <c r="DJ8"/>
  <c r="DK8"/>
  <c r="DL8"/>
  <c r="DM8"/>
  <c r="DN8"/>
  <c r="DO8"/>
  <c r="DP8"/>
  <c r="DQ8"/>
  <c r="DR8"/>
  <c r="DS8"/>
  <c r="DT8"/>
  <c r="DU8"/>
  <c r="DV8"/>
  <c r="DW8"/>
  <c r="DX8"/>
  <c r="DY8"/>
  <c r="DZ8"/>
  <c r="EA8"/>
  <c r="EB8"/>
  <c r="EC8"/>
  <c r="ED8"/>
  <c r="EE8"/>
  <c r="EF8"/>
  <c r="EG8"/>
  <c r="EH8"/>
  <c r="EI8"/>
  <c r="EJ8"/>
  <c r="EK8"/>
  <c r="EL8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FQ8"/>
  <c r="FR8"/>
  <c r="FS8"/>
  <c r="FT8"/>
  <c r="FU8"/>
  <c r="FV8"/>
  <c r="FW8"/>
  <c r="FX8"/>
  <c r="FY8"/>
  <c r="FZ8"/>
  <c r="GA8"/>
  <c r="GB8"/>
  <c r="GC8"/>
  <c r="GD8"/>
  <c r="GE8"/>
  <c r="GF8"/>
  <c r="GG8"/>
  <c r="GH8"/>
  <c r="GI8"/>
  <c r="GJ8"/>
  <c r="GK8"/>
  <c r="GL8"/>
  <c r="GM8"/>
  <c r="GN8"/>
  <c r="GO8"/>
  <c r="GP8"/>
  <c r="GQ8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G10"/>
  <c r="DH10"/>
  <c r="DI10"/>
  <c r="DJ10"/>
  <c r="DK10"/>
  <c r="DL10"/>
  <c r="DM10"/>
  <c r="DN10"/>
  <c r="DO10"/>
  <c r="DP10"/>
  <c r="DQ10"/>
  <c r="DR10"/>
  <c r="DS10"/>
  <c r="DT10"/>
  <c r="DU10"/>
  <c r="DV10"/>
  <c r="DW10"/>
  <c r="DX10"/>
  <c r="DY10"/>
  <c r="DZ10"/>
  <c r="EA10"/>
  <c r="EB10"/>
  <c r="EC10"/>
  <c r="ED10"/>
  <c r="EE10"/>
  <c r="EF10"/>
  <c r="EG10"/>
  <c r="EH10"/>
  <c r="EI10"/>
  <c r="EJ10"/>
  <c r="EK10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FQ10"/>
  <c r="FR10"/>
  <c r="FS10"/>
  <c r="FT10"/>
  <c r="FU10"/>
  <c r="FV10"/>
  <c r="FW10"/>
  <c r="FX10"/>
  <c r="FY10"/>
  <c r="FZ10"/>
  <c r="GA10"/>
  <c r="GB10"/>
  <c r="GC10"/>
  <c r="GD10"/>
  <c r="GE10"/>
  <c r="GF10"/>
  <c r="GG10"/>
  <c r="GH10"/>
  <c r="GI10"/>
  <c r="GJ10"/>
  <c r="GK10"/>
  <c r="GL10"/>
  <c r="GM10"/>
  <c r="GN10"/>
  <c r="GO10"/>
  <c r="GP10"/>
  <c r="GQ10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X12"/>
  <c r="CY12"/>
  <c r="CZ12"/>
  <c r="DA12"/>
  <c r="DB12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DY12"/>
  <c r="DZ12"/>
  <c r="EA12"/>
  <c r="EB12"/>
  <c r="EC12"/>
  <c r="ED12"/>
  <c r="EE12"/>
  <c r="EF12"/>
  <c r="EG12"/>
  <c r="EH12"/>
  <c r="EI12"/>
  <c r="EJ12"/>
  <c r="EK12"/>
  <c r="EL12"/>
  <c r="EM12"/>
  <c r="EN12"/>
  <c r="EO12"/>
  <c r="EP12"/>
  <c r="EQ12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FV12"/>
  <c r="FW12"/>
  <c r="FX12"/>
  <c r="FY12"/>
  <c r="FZ12"/>
  <c r="GA12"/>
  <c r="GB12"/>
  <c r="GC12"/>
  <c r="GD12"/>
  <c r="GE12"/>
  <c r="GF12"/>
  <c r="GG12"/>
  <c r="GH12"/>
  <c r="GI12"/>
  <c r="GJ12"/>
  <c r="GK12"/>
  <c r="GL12"/>
  <c r="GM12"/>
  <c r="GN12"/>
  <c r="GO12"/>
  <c r="GP12"/>
  <c r="GQ12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CV14"/>
  <c r="CW14"/>
  <c r="CX14"/>
  <c r="CY14"/>
  <c r="CZ14"/>
  <c r="DA14"/>
  <c r="DB14"/>
  <c r="DC14"/>
  <c r="DD14"/>
  <c r="DE14"/>
  <c r="DF14"/>
  <c r="DG14"/>
  <c r="DH14"/>
  <c r="DI14"/>
  <c r="DJ14"/>
  <c r="DK14"/>
  <c r="DL14"/>
  <c r="DM14"/>
  <c r="DN14"/>
  <c r="DO14"/>
  <c r="DP14"/>
  <c r="DQ14"/>
  <c r="DR14"/>
  <c r="DS14"/>
  <c r="DT14"/>
  <c r="DU14"/>
  <c r="DV14"/>
  <c r="DW14"/>
  <c r="DX14"/>
  <c r="DY14"/>
  <c r="DZ14"/>
  <c r="EA14"/>
  <c r="EB14"/>
  <c r="EC14"/>
  <c r="ED14"/>
  <c r="EE14"/>
  <c r="EF14"/>
  <c r="EG14"/>
  <c r="EH14"/>
  <c r="EI14"/>
  <c r="EJ14"/>
  <c r="EK14"/>
  <c r="EL14"/>
  <c r="EM14"/>
  <c r="EN14"/>
  <c r="EO14"/>
  <c r="EP14"/>
  <c r="EQ14"/>
  <c r="ER14"/>
  <c r="ES14"/>
  <c r="ET14"/>
  <c r="EU14"/>
  <c r="EV14"/>
  <c r="EW14"/>
  <c r="EX14"/>
  <c r="EY14"/>
  <c r="EZ14"/>
  <c r="FA14"/>
  <c r="FB14"/>
  <c r="FC14"/>
  <c r="FD14"/>
  <c r="FE14"/>
  <c r="FF14"/>
  <c r="FG14"/>
  <c r="FH14"/>
  <c r="FI14"/>
  <c r="FJ14"/>
  <c r="FK14"/>
  <c r="FL14"/>
  <c r="FM14"/>
  <c r="FN14"/>
  <c r="FO14"/>
  <c r="FP14"/>
  <c r="FQ14"/>
  <c r="FR14"/>
  <c r="FS14"/>
  <c r="FT14"/>
  <c r="FU14"/>
  <c r="FV14"/>
  <c r="FW14"/>
  <c r="FX14"/>
  <c r="FY14"/>
  <c r="FZ14"/>
  <c r="GA14"/>
  <c r="GB14"/>
  <c r="GC14"/>
  <c r="GD14"/>
  <c r="GE14"/>
  <c r="GF14"/>
  <c r="GG14"/>
  <c r="GH14"/>
  <c r="GI14"/>
  <c r="GJ14"/>
  <c r="GK14"/>
  <c r="GL14"/>
  <c r="GM14"/>
  <c r="GN14"/>
  <c r="GO14"/>
  <c r="GP14"/>
  <c r="GQ14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CX16"/>
  <c r="CY16"/>
  <c r="CZ16"/>
  <c r="DA16"/>
  <c r="DB16"/>
  <c r="DC16"/>
  <c r="DD16"/>
  <c r="DE16"/>
  <c r="DF16"/>
  <c r="DG16"/>
  <c r="DH16"/>
  <c r="DI16"/>
  <c r="DJ16"/>
  <c r="DK16"/>
  <c r="DL16"/>
  <c r="DM16"/>
  <c r="DN16"/>
  <c r="DO16"/>
  <c r="DP16"/>
  <c r="DQ16"/>
  <c r="DR16"/>
  <c r="DS16"/>
  <c r="DT16"/>
  <c r="DU16"/>
  <c r="DV16"/>
  <c r="DW16"/>
  <c r="DX16"/>
  <c r="DY16"/>
  <c r="DZ16"/>
  <c r="EA16"/>
  <c r="EB16"/>
  <c r="EC16"/>
  <c r="ED16"/>
  <c r="EE16"/>
  <c r="EF16"/>
  <c r="EG16"/>
  <c r="EH16"/>
  <c r="EI16"/>
  <c r="EJ16"/>
  <c r="EK16"/>
  <c r="EL16"/>
  <c r="EM16"/>
  <c r="EN16"/>
  <c r="EO16"/>
  <c r="EP16"/>
  <c r="EQ16"/>
  <c r="ER16"/>
  <c r="ES16"/>
  <c r="ET16"/>
  <c r="EU16"/>
  <c r="EV16"/>
  <c r="EW16"/>
  <c r="EX16"/>
  <c r="EY16"/>
  <c r="EZ16"/>
  <c r="FA16"/>
  <c r="FB16"/>
  <c r="FC16"/>
  <c r="FD16"/>
  <c r="FE16"/>
  <c r="FF16"/>
  <c r="FG16"/>
  <c r="FH16"/>
  <c r="FI16"/>
  <c r="FJ16"/>
  <c r="FK16"/>
  <c r="FL16"/>
  <c r="FM16"/>
  <c r="FN16"/>
  <c r="FO16"/>
  <c r="FP16"/>
  <c r="FQ16"/>
  <c r="FR16"/>
  <c r="FS16"/>
  <c r="FT16"/>
  <c r="FU16"/>
  <c r="FV16"/>
  <c r="FW16"/>
  <c r="FX16"/>
  <c r="FY16"/>
  <c r="FZ16"/>
  <c r="GA16"/>
  <c r="GB16"/>
  <c r="GC16"/>
  <c r="GD16"/>
  <c r="GE16"/>
  <c r="GF16"/>
  <c r="GG16"/>
  <c r="GH16"/>
  <c r="GI16"/>
  <c r="GJ16"/>
  <c r="GK16"/>
  <c r="GL16"/>
  <c r="GM16"/>
  <c r="GN16"/>
  <c r="GO16"/>
  <c r="GP16"/>
  <c r="GQ16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DY20"/>
  <c r="DZ20"/>
  <c r="EA20"/>
  <c r="EB20"/>
  <c r="EC20"/>
  <c r="ED20"/>
  <c r="EE20"/>
  <c r="EF20"/>
  <c r="EG20"/>
  <c r="EH20"/>
  <c r="EI20"/>
  <c r="EJ20"/>
  <c r="EK20"/>
  <c r="EL20"/>
  <c r="EM20"/>
  <c r="EN20"/>
  <c r="EO20"/>
  <c r="EP20"/>
  <c r="EQ20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J20"/>
  <c r="FK20"/>
  <c r="FL20"/>
  <c r="FM20"/>
  <c r="FN20"/>
  <c r="FO20"/>
  <c r="FP20"/>
  <c r="FQ20"/>
  <c r="FR20"/>
  <c r="FS20"/>
  <c r="FT20"/>
  <c r="FU20"/>
  <c r="FV20"/>
  <c r="FW20"/>
  <c r="FX20"/>
  <c r="FY20"/>
  <c r="FZ20"/>
  <c r="GA20"/>
  <c r="GB20"/>
  <c r="GC20"/>
  <c r="GD20"/>
  <c r="GE20"/>
  <c r="GF20"/>
  <c r="GG20"/>
  <c r="GH20"/>
  <c r="GI20"/>
  <c r="GJ20"/>
  <c r="GK20"/>
  <c r="GL20"/>
  <c r="GM20"/>
  <c r="GN20"/>
  <c r="GO20"/>
  <c r="GP20"/>
  <c r="GQ20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DY24"/>
  <c r="DZ24"/>
  <c r="EA24"/>
  <c r="EB24"/>
  <c r="EC24"/>
  <c r="ED24"/>
  <c r="EE24"/>
  <c r="EF24"/>
  <c r="EG24"/>
  <c r="EH24"/>
  <c r="EI24"/>
  <c r="EJ24"/>
  <c r="EK24"/>
  <c r="EL24"/>
  <c r="EM24"/>
  <c r="EN24"/>
  <c r="EO24"/>
  <c r="EP24"/>
  <c r="EQ24"/>
  <c r="ER24"/>
  <c r="ES24"/>
  <c r="ET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FL24"/>
  <c r="FM24"/>
  <c r="FN24"/>
  <c r="FO24"/>
  <c r="FP24"/>
  <c r="FQ24"/>
  <c r="FR24"/>
  <c r="FS24"/>
  <c r="FT24"/>
  <c r="FU24"/>
  <c r="FV24"/>
  <c r="FW24"/>
  <c r="FX24"/>
  <c r="FY24"/>
  <c r="FZ24"/>
  <c r="GA24"/>
  <c r="GB24"/>
  <c r="GC24"/>
  <c r="GD24"/>
  <c r="GE24"/>
  <c r="GF24"/>
  <c r="GG24"/>
  <c r="GH24"/>
  <c r="GI24"/>
  <c r="GJ24"/>
  <c r="GK24"/>
  <c r="GL24"/>
  <c r="GM24"/>
  <c r="GN24"/>
  <c r="GO24"/>
  <c r="GP24"/>
  <c r="GQ24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ED28"/>
  <c r="EE28"/>
  <c r="EF28"/>
  <c r="EG28"/>
  <c r="EH28"/>
  <c r="EI28"/>
  <c r="EJ28"/>
  <c r="EK28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FQ28"/>
  <c r="FR28"/>
  <c r="FS28"/>
  <c r="FT28"/>
  <c r="FU28"/>
  <c r="FV28"/>
  <c r="FW28"/>
  <c r="FX28"/>
  <c r="FY28"/>
  <c r="FZ28"/>
  <c r="GA28"/>
  <c r="GB28"/>
  <c r="GC28"/>
  <c r="GD28"/>
  <c r="GE28"/>
  <c r="GF28"/>
  <c r="GG28"/>
  <c r="GH28"/>
  <c r="GI28"/>
  <c r="GJ28"/>
  <c r="GK28"/>
  <c r="GL28"/>
  <c r="GM28"/>
  <c r="GN28"/>
  <c r="GO28"/>
  <c r="GP28"/>
  <c r="GQ28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FQ30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GM30"/>
  <c r="GN30"/>
  <c r="GO30"/>
  <c r="GP30"/>
  <c r="GQ30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CR32"/>
  <c r="CS32"/>
  <c r="CT32"/>
  <c r="CU32"/>
  <c r="CV32"/>
  <c r="CW32"/>
  <c r="CX32"/>
  <c r="CY32"/>
  <c r="CZ32"/>
  <c r="DA32"/>
  <c r="DB32"/>
  <c r="DC32"/>
  <c r="DD32"/>
  <c r="DE32"/>
  <c r="DF32"/>
  <c r="DG32"/>
  <c r="DH32"/>
  <c r="DI32"/>
  <c r="DJ32"/>
  <c r="DK32"/>
  <c r="DL32"/>
  <c r="DM32"/>
  <c r="DN32"/>
  <c r="DO32"/>
  <c r="DP32"/>
  <c r="DQ32"/>
  <c r="DR32"/>
  <c r="DS32"/>
  <c r="DT32"/>
  <c r="DU32"/>
  <c r="DV32"/>
  <c r="DW32"/>
  <c r="DX32"/>
  <c r="DY32"/>
  <c r="DZ32"/>
  <c r="EA32"/>
  <c r="EB32"/>
  <c r="EC32"/>
  <c r="ED32"/>
  <c r="EE32"/>
  <c r="EF32"/>
  <c r="EG32"/>
  <c r="EH32"/>
  <c r="EI32"/>
  <c r="EJ32"/>
  <c r="EK32"/>
  <c r="EL32"/>
  <c r="EM32"/>
  <c r="EN32"/>
  <c r="EO32"/>
  <c r="EP32"/>
  <c r="EQ32"/>
  <c r="ER32"/>
  <c r="ES32"/>
  <c r="ET32"/>
  <c r="EU32"/>
  <c r="EV32"/>
  <c r="EW32"/>
  <c r="EX32"/>
  <c r="EY32"/>
  <c r="EZ32"/>
  <c r="FA32"/>
  <c r="FB32"/>
  <c r="FC32"/>
  <c r="FD32"/>
  <c r="FE32"/>
  <c r="FF32"/>
  <c r="FG32"/>
  <c r="FH32"/>
  <c r="FI32"/>
  <c r="FJ32"/>
  <c r="FK32"/>
  <c r="FL32"/>
  <c r="FM32"/>
  <c r="FN32"/>
  <c r="FO32"/>
  <c r="FP32"/>
  <c r="FQ32"/>
  <c r="FR32"/>
  <c r="FS32"/>
  <c r="FT32"/>
  <c r="FU32"/>
  <c r="FV32"/>
  <c r="FW32"/>
  <c r="FX32"/>
  <c r="FY32"/>
  <c r="FZ32"/>
  <c r="GA32"/>
  <c r="GB32"/>
  <c r="GC32"/>
  <c r="GD32"/>
  <c r="GE32"/>
  <c r="GF32"/>
  <c r="GG32"/>
  <c r="GH32"/>
  <c r="GI32"/>
  <c r="GJ32"/>
  <c r="GK32"/>
  <c r="GL32"/>
  <c r="GM32"/>
  <c r="GN32"/>
  <c r="GO32"/>
  <c r="GP32"/>
  <c r="GQ32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ED34"/>
  <c r="EE34"/>
  <c r="EF34"/>
  <c r="EG34"/>
  <c r="EH34"/>
  <c r="EI34"/>
  <c r="EJ34"/>
  <c r="EK34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FQ34"/>
  <c r="FR34"/>
  <c r="FS34"/>
  <c r="FT34"/>
  <c r="FU34"/>
  <c r="FV34"/>
  <c r="FW34"/>
  <c r="FX34"/>
  <c r="FY34"/>
  <c r="FZ34"/>
  <c r="GA34"/>
  <c r="GB34"/>
  <c r="GC34"/>
  <c r="GD34"/>
  <c r="GE34"/>
  <c r="GF34"/>
  <c r="GG34"/>
  <c r="GH34"/>
  <c r="GI34"/>
  <c r="GJ34"/>
  <c r="GK34"/>
  <c r="GL34"/>
  <c r="GM34"/>
  <c r="GN34"/>
  <c r="GO34"/>
  <c r="GP34"/>
  <c r="GQ34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CZ36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R36"/>
  <c r="DS36"/>
  <c r="DT36"/>
  <c r="DU36"/>
  <c r="DV36"/>
  <c r="DW36"/>
  <c r="DX36"/>
  <c r="DY36"/>
  <c r="DZ36"/>
  <c r="EA36"/>
  <c r="EB36"/>
  <c r="EC36"/>
  <c r="ED36"/>
  <c r="EE36"/>
  <c r="EF36"/>
  <c r="EG36"/>
  <c r="EH36"/>
  <c r="EI36"/>
  <c r="EJ36"/>
  <c r="EK36"/>
  <c r="EL36"/>
  <c r="EM36"/>
  <c r="EN36"/>
  <c r="EO36"/>
  <c r="EP36"/>
  <c r="EQ36"/>
  <c r="ER36"/>
  <c r="ES36"/>
  <c r="ET36"/>
  <c r="EU36"/>
  <c r="EV36"/>
  <c r="EW36"/>
  <c r="EX36"/>
  <c r="EY36"/>
  <c r="EZ36"/>
  <c r="FA36"/>
  <c r="FB36"/>
  <c r="FC36"/>
  <c r="FD36"/>
  <c r="FE36"/>
  <c r="FF36"/>
  <c r="FG36"/>
  <c r="FH36"/>
  <c r="FI36"/>
  <c r="FJ36"/>
  <c r="FK36"/>
  <c r="FL36"/>
  <c r="FM36"/>
  <c r="FN36"/>
  <c r="FO36"/>
  <c r="FP36"/>
  <c r="FQ36"/>
  <c r="FR36"/>
  <c r="FS36"/>
  <c r="FT36"/>
  <c r="FU36"/>
  <c r="FV36"/>
  <c r="FW36"/>
  <c r="FX36"/>
  <c r="FY36"/>
  <c r="FZ36"/>
  <c r="GA36"/>
  <c r="GB36"/>
  <c r="GC36"/>
  <c r="GD36"/>
  <c r="GE36"/>
  <c r="GF36"/>
  <c r="GG36"/>
  <c r="GH36"/>
  <c r="GI36"/>
  <c r="GJ36"/>
  <c r="GK36"/>
  <c r="GL36"/>
  <c r="GM36"/>
  <c r="GN36"/>
  <c r="GO36"/>
  <c r="GP36"/>
  <c r="GQ36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CY38"/>
  <c r="CZ38"/>
  <c r="DA38"/>
  <c r="DB38"/>
  <c r="DC38"/>
  <c r="DD38"/>
  <c r="DE38"/>
  <c r="DF38"/>
  <c r="DG38"/>
  <c r="DH38"/>
  <c r="DI38"/>
  <c r="DJ38"/>
  <c r="DK38"/>
  <c r="DL38"/>
  <c r="DM38"/>
  <c r="DN38"/>
  <c r="DO38"/>
  <c r="DP38"/>
  <c r="DQ38"/>
  <c r="DR38"/>
  <c r="DS38"/>
  <c r="DT38"/>
  <c r="DU38"/>
  <c r="DV38"/>
  <c r="DW38"/>
  <c r="DX38"/>
  <c r="DY38"/>
  <c r="DZ38"/>
  <c r="EA38"/>
  <c r="EB38"/>
  <c r="EC38"/>
  <c r="ED38"/>
  <c r="EE38"/>
  <c r="EF38"/>
  <c r="EG38"/>
  <c r="EH38"/>
  <c r="EI38"/>
  <c r="EJ38"/>
  <c r="EK38"/>
  <c r="EL38"/>
  <c r="EM38"/>
  <c r="EN38"/>
  <c r="EO38"/>
  <c r="EP38"/>
  <c r="EQ38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J38"/>
  <c r="FK38"/>
  <c r="FL38"/>
  <c r="FM38"/>
  <c r="FN38"/>
  <c r="FO38"/>
  <c r="FP38"/>
  <c r="FQ38"/>
  <c r="FR38"/>
  <c r="FS38"/>
  <c r="FT38"/>
  <c r="FU38"/>
  <c r="FV38"/>
  <c r="FW38"/>
  <c r="FX38"/>
  <c r="FY38"/>
  <c r="FZ38"/>
  <c r="GA38"/>
  <c r="GB38"/>
  <c r="GC38"/>
  <c r="GD38"/>
  <c r="GE38"/>
  <c r="GF38"/>
  <c r="GG38"/>
  <c r="GH38"/>
  <c r="GI38"/>
  <c r="GJ38"/>
  <c r="GK38"/>
  <c r="GL38"/>
  <c r="GM38"/>
  <c r="GN38"/>
  <c r="GO38"/>
  <c r="GP38"/>
  <c r="GQ38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CR42"/>
  <c r="CS42"/>
  <c r="CT42"/>
  <c r="CU42"/>
  <c r="CV42"/>
  <c r="CW42"/>
  <c r="CX42"/>
  <c r="CY42"/>
  <c r="CZ42"/>
  <c r="DA42"/>
  <c r="DB42"/>
  <c r="DC42"/>
  <c r="DD42"/>
  <c r="DE42"/>
  <c r="DF42"/>
  <c r="DG42"/>
  <c r="DH42"/>
  <c r="DI42"/>
  <c r="DJ42"/>
  <c r="DK42"/>
  <c r="DL42"/>
  <c r="DM42"/>
  <c r="DN42"/>
  <c r="DO42"/>
  <c r="DP42"/>
  <c r="DQ42"/>
  <c r="DR42"/>
  <c r="DS42"/>
  <c r="DT42"/>
  <c r="DU42"/>
  <c r="DV42"/>
  <c r="DW42"/>
  <c r="DX42"/>
  <c r="DY42"/>
  <c r="DZ42"/>
  <c r="EA42"/>
  <c r="EB42"/>
  <c r="EC42"/>
  <c r="ED42"/>
  <c r="EE42"/>
  <c r="EF42"/>
  <c r="EG42"/>
  <c r="EH42"/>
  <c r="EI42"/>
  <c r="EJ42"/>
  <c r="EK42"/>
  <c r="EL42"/>
  <c r="EM42"/>
  <c r="EN42"/>
  <c r="EO42"/>
  <c r="EP42"/>
  <c r="EQ42"/>
  <c r="ER42"/>
  <c r="ES42"/>
  <c r="ET42"/>
  <c r="EU42"/>
  <c r="EV42"/>
  <c r="EW42"/>
  <c r="EX42"/>
  <c r="EY42"/>
  <c r="EZ42"/>
  <c r="FA42"/>
  <c r="FB42"/>
  <c r="FC42"/>
  <c r="FD42"/>
  <c r="FE42"/>
  <c r="FF42"/>
  <c r="FG42"/>
  <c r="FH42"/>
  <c r="FI42"/>
  <c r="FJ42"/>
  <c r="FK42"/>
  <c r="FL42"/>
  <c r="FM42"/>
  <c r="FN42"/>
  <c r="FO42"/>
  <c r="FP42"/>
  <c r="FQ42"/>
  <c r="FR42"/>
  <c r="FS42"/>
  <c r="FT42"/>
  <c r="FU42"/>
  <c r="FV42"/>
  <c r="FW42"/>
  <c r="FX42"/>
  <c r="FY42"/>
  <c r="FZ42"/>
  <c r="GA42"/>
  <c r="GB42"/>
  <c r="GC42"/>
  <c r="GD42"/>
  <c r="GE42"/>
  <c r="GF42"/>
  <c r="GG42"/>
  <c r="GH42"/>
  <c r="GI42"/>
  <c r="GJ42"/>
  <c r="GK42"/>
  <c r="GL42"/>
  <c r="GM42"/>
  <c r="GN42"/>
  <c r="GO42"/>
  <c r="GP42"/>
  <c r="GQ42"/>
  <c r="X4" l="1"/>
  <c r="R4"/>
  <c r="O16" i="58300"/>
  <c r="O17"/>
  <c r="O15"/>
  <c r="B9" i="58312"/>
  <c r="B10"/>
  <c r="B11"/>
  <c r="B12"/>
  <c r="B40" i="58305"/>
  <c r="B13" i="58301"/>
  <c r="B24" s="1"/>
  <c r="B5"/>
  <c r="B16" s="1"/>
  <c r="B6"/>
  <c r="B17" s="1"/>
  <c r="B7"/>
  <c r="B18" s="1"/>
  <c r="B8"/>
  <c r="B19" s="1"/>
  <c r="B9"/>
  <c r="B20" s="1"/>
  <c r="B10"/>
  <c r="B21" s="1"/>
  <c r="B11"/>
  <c r="B22" s="1"/>
  <c r="B12"/>
  <c r="B23" s="1"/>
  <c r="C12"/>
  <c r="N2" i="58296"/>
  <c r="O18" i="58300"/>
  <c r="D18"/>
  <c r="F40" i="58305" s="1"/>
  <c r="S4" l="1"/>
  <c r="Y4"/>
  <c r="Z4" s="1"/>
  <c r="AA4" s="1"/>
  <c r="N3" i="58296"/>
  <c r="F13" i="58301"/>
  <c r="T4" i="58305" l="1"/>
  <c r="BM4" i="58312"/>
  <c r="BN4"/>
  <c r="BQ4" s="1"/>
  <c r="BR4" s="1"/>
  <c r="BS4" s="1"/>
  <c r="BT4" s="1"/>
  <c r="BU4" s="1"/>
  <c r="BV4" s="1"/>
  <c r="BW4" s="1"/>
  <c r="BX4" s="1"/>
  <c r="BY4" s="1"/>
  <c r="BZ4" s="1"/>
  <c r="CA4" s="1"/>
  <c r="CB4" s="1"/>
  <c r="CC4" s="1"/>
  <c r="CD4" s="1"/>
  <c r="CE4" s="1"/>
  <c r="CF4" s="1"/>
  <c r="CG4" s="1"/>
  <c r="CH4" s="1"/>
  <c r="CI4" s="1"/>
  <c r="CJ4" s="1"/>
  <c r="CK4" s="1"/>
  <c r="CL4" s="1"/>
  <c r="CM4" s="1"/>
  <c r="CN4" s="1"/>
  <c r="CO4" s="1"/>
  <c r="CP4" s="1"/>
  <c r="CQ4" s="1"/>
  <c r="CR4" s="1"/>
  <c r="CS4" s="1"/>
  <c r="CT4" s="1"/>
  <c r="CU4" s="1"/>
  <c r="CV4" s="1"/>
  <c r="CW4" s="1"/>
  <c r="CX4" s="1"/>
  <c r="CY4" s="1"/>
  <c r="CZ4" s="1"/>
  <c r="O13" i="58300" l="1"/>
  <c r="O14"/>
  <c r="O12"/>
  <c r="O10"/>
  <c r="O11"/>
  <c r="Q19"/>
  <c r="O9" l="1"/>
  <c r="O19" l="1"/>
  <c r="B4" i="58301" l="1"/>
  <c r="J2" i="58305" l="1"/>
  <c r="D2" i="58312"/>
  <c r="E2" s="1"/>
  <c r="I2" i="58301"/>
  <c r="J2" s="1"/>
  <c r="B8" i="58312"/>
  <c r="B7"/>
  <c r="B6"/>
  <c r="B5"/>
  <c r="E4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X4" s="1"/>
  <c r="AY4" s="1"/>
  <c r="AZ4" s="1"/>
  <c r="BA4" s="1"/>
  <c r="BB4" s="1"/>
  <c r="BC4" s="1"/>
  <c r="BD4" s="1"/>
  <c r="BE4" s="1"/>
  <c r="BF4" s="1"/>
  <c r="BG4" s="1"/>
  <c r="BH4" s="1"/>
  <c r="BI4" s="1"/>
  <c r="BJ4" s="1"/>
  <c r="BK4" s="1"/>
  <c r="BL4" s="1"/>
  <c r="B4"/>
  <c r="B3"/>
  <c r="B36" i="58305"/>
  <c r="B32"/>
  <c r="B28"/>
  <c r="B24"/>
  <c r="B20"/>
  <c r="B16"/>
  <c r="B12"/>
  <c r="D10" i="58300"/>
  <c r="F5" i="58301" s="1"/>
  <c r="B8" i="58305"/>
  <c r="B15" i="58301"/>
  <c r="B4" i="58305"/>
  <c r="K2"/>
  <c r="C13" i="58301"/>
  <c r="C11"/>
  <c r="C10"/>
  <c r="C9"/>
  <c r="C8"/>
  <c r="C7"/>
  <c r="C6"/>
  <c r="C5"/>
  <c r="C4"/>
  <c r="D2" i="58229"/>
  <c r="F3" i="58296"/>
  <c r="C3"/>
  <c r="M2"/>
  <c r="M17" s="1"/>
  <c r="L2"/>
  <c r="L8" s="1"/>
  <c r="K2"/>
  <c r="J2"/>
  <c r="J24" s="1"/>
  <c r="I2"/>
  <c r="H2"/>
  <c r="G2"/>
  <c r="G43" s="1"/>
  <c r="F2"/>
  <c r="F52" s="1"/>
  <c r="E2"/>
  <c r="E61" s="1"/>
  <c r="A2514" i="58229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C2"/>
  <c r="B2"/>
  <c r="D17" i="58300"/>
  <c r="F12" i="58301" s="1"/>
  <c r="D16" i="58300"/>
  <c r="F11" i="58301" s="1"/>
  <c r="D15" i="58300"/>
  <c r="F10" i="58301" s="1"/>
  <c r="D14" i="58300"/>
  <c r="F9" i="58301" s="1"/>
  <c r="D13" i="58300"/>
  <c r="F8" i="58301" s="1"/>
  <c r="D12" i="58300"/>
  <c r="F7" i="58301" s="1"/>
  <c r="D11" i="58300"/>
  <c r="F6" i="58301" s="1"/>
  <c r="D9" i="58300"/>
  <c r="M41" i="58305" l="1"/>
  <c r="Q41"/>
  <c r="U41"/>
  <c r="Y41"/>
  <c r="AC41"/>
  <c r="AG41"/>
  <c r="AK41"/>
  <c r="AO41"/>
  <c r="AS41"/>
  <c r="AW41"/>
  <c r="BA41"/>
  <c r="BE41"/>
  <c r="BI41"/>
  <c r="BM41"/>
  <c r="BQ41"/>
  <c r="BU41"/>
  <c r="BY41"/>
  <c r="CC41"/>
  <c r="CG41"/>
  <c r="CK41"/>
  <c r="CO41"/>
  <c r="CS41"/>
  <c r="CW41"/>
  <c r="DA41"/>
  <c r="DE41"/>
  <c r="DI41"/>
  <c r="DM41"/>
  <c r="DQ41"/>
  <c r="DU41"/>
  <c r="DY41"/>
  <c r="EC41"/>
  <c r="EG41"/>
  <c r="EK41"/>
  <c r="EO41"/>
  <c r="ES41"/>
  <c r="EW41"/>
  <c r="FA41"/>
  <c r="FE41"/>
  <c r="FI41"/>
  <c r="FM41"/>
  <c r="FQ41"/>
  <c r="FU41"/>
  <c r="FY41"/>
  <c r="GC41"/>
  <c r="GG41"/>
  <c r="GK41"/>
  <c r="GO41"/>
  <c r="L41"/>
  <c r="P41"/>
  <c r="T41"/>
  <c r="X41"/>
  <c r="AB41"/>
  <c r="AF41"/>
  <c r="AJ41"/>
  <c r="AN41"/>
  <c r="AR41"/>
  <c r="AV41"/>
  <c r="AZ41"/>
  <c r="BD41"/>
  <c r="BH41"/>
  <c r="BL41"/>
  <c r="BP41"/>
  <c r="BT41"/>
  <c r="BX41"/>
  <c r="CB41"/>
  <c r="CF41"/>
  <c r="CJ41"/>
  <c r="CN41"/>
  <c r="CR41"/>
  <c r="CV41"/>
  <c r="CZ41"/>
  <c r="DD41"/>
  <c r="DH41"/>
  <c r="DL41"/>
  <c r="DP41"/>
  <c r="DT41"/>
  <c r="DX41"/>
  <c r="EB41"/>
  <c r="EF41"/>
  <c r="EJ41"/>
  <c r="EN41"/>
  <c r="ER41"/>
  <c r="EV41"/>
  <c r="EZ41"/>
  <c r="FD41"/>
  <c r="FH41"/>
  <c r="FL41"/>
  <c r="FP41"/>
  <c r="FT41"/>
  <c r="FX41"/>
  <c r="GB41"/>
  <c r="GF41"/>
  <c r="GJ41"/>
  <c r="GN41"/>
  <c r="GP41"/>
  <c r="K41"/>
  <c r="O41"/>
  <c r="S41"/>
  <c r="W41"/>
  <c r="AA41"/>
  <c r="AE41"/>
  <c r="AI41"/>
  <c r="AM41"/>
  <c r="AQ41"/>
  <c r="AU41"/>
  <c r="AY41"/>
  <c r="BC41"/>
  <c r="BG41"/>
  <c r="BK41"/>
  <c r="BO41"/>
  <c r="BS41"/>
  <c r="BW41"/>
  <c r="CA41"/>
  <c r="CE41"/>
  <c r="CI41"/>
  <c r="CM41"/>
  <c r="CQ41"/>
  <c r="CU41"/>
  <c r="CY41"/>
  <c r="DC41"/>
  <c r="DG41"/>
  <c r="DK41"/>
  <c r="DO41"/>
  <c r="DS41"/>
  <c r="DW41"/>
  <c r="EA41"/>
  <c r="EE41"/>
  <c r="EI41"/>
  <c r="EM41"/>
  <c r="EQ41"/>
  <c r="EU41"/>
  <c r="EY41"/>
  <c r="FC41"/>
  <c r="FG41"/>
  <c r="FK41"/>
  <c r="FO41"/>
  <c r="FS41"/>
  <c r="FW41"/>
  <c r="GA41"/>
  <c r="GE41"/>
  <c r="GI41"/>
  <c r="GM41"/>
  <c r="GQ41"/>
  <c r="N41"/>
  <c r="R41"/>
  <c r="V41"/>
  <c r="Z41"/>
  <c r="AD41"/>
  <c r="AH41"/>
  <c r="AL41"/>
  <c r="AP41"/>
  <c r="AT41"/>
  <c r="AX41"/>
  <c r="BB41"/>
  <c r="BF41"/>
  <c r="BJ41"/>
  <c r="BN41"/>
  <c r="BR41"/>
  <c r="BV41"/>
  <c r="BZ41"/>
  <c r="CD41"/>
  <c r="CH41"/>
  <c r="CL41"/>
  <c r="CP41"/>
  <c r="CT41"/>
  <c r="CX41"/>
  <c r="DB41"/>
  <c r="DF41"/>
  <c r="DJ41"/>
  <c r="DN41"/>
  <c r="DR41"/>
  <c r="DV41"/>
  <c r="DZ41"/>
  <c r="ED41"/>
  <c r="EH41"/>
  <c r="EL41"/>
  <c r="EP41"/>
  <c r="ET41"/>
  <c r="EX41"/>
  <c r="FB41"/>
  <c r="FF41"/>
  <c r="FJ41"/>
  <c r="FN41"/>
  <c r="FR41"/>
  <c r="FV41"/>
  <c r="FZ41"/>
  <c r="GD41"/>
  <c r="GH41"/>
  <c r="GL41"/>
  <c r="L5"/>
  <c r="N5"/>
  <c r="P5"/>
  <c r="R5"/>
  <c r="T5"/>
  <c r="V5"/>
  <c r="X5"/>
  <c r="Z5"/>
  <c r="AB5"/>
  <c r="AD5"/>
  <c r="AF5"/>
  <c r="AH5"/>
  <c r="AJ5"/>
  <c r="AL5"/>
  <c r="AN5"/>
  <c r="AP5"/>
  <c r="AR5"/>
  <c r="AT5"/>
  <c r="AV5"/>
  <c r="AX5"/>
  <c r="AZ5"/>
  <c r="BB5"/>
  <c r="BD5"/>
  <c r="BF5"/>
  <c r="BH5"/>
  <c r="BJ5"/>
  <c r="BL5"/>
  <c r="BN5"/>
  <c r="BP5"/>
  <c r="BR5"/>
  <c r="BT5"/>
  <c r="BV5"/>
  <c r="BX5"/>
  <c r="BZ5"/>
  <c r="CB5"/>
  <c r="CD5"/>
  <c r="CF5"/>
  <c r="CH5"/>
  <c r="CJ5"/>
  <c r="CL5"/>
  <c r="CN5"/>
  <c r="CP5"/>
  <c r="CR5"/>
  <c r="CT5"/>
  <c r="CV5"/>
  <c r="CX5"/>
  <c r="CZ5"/>
  <c r="DB5"/>
  <c r="DD5"/>
  <c r="DF5"/>
  <c r="DH5"/>
  <c r="DJ5"/>
  <c r="DL5"/>
  <c r="DN5"/>
  <c r="DP5"/>
  <c r="DR5"/>
  <c r="DT5"/>
  <c r="DV5"/>
  <c r="DX5"/>
  <c r="DZ5"/>
  <c r="EB5"/>
  <c r="ED5"/>
  <c r="EF5"/>
  <c r="EH5"/>
  <c r="EJ5"/>
  <c r="EL5"/>
  <c r="EN5"/>
  <c r="EP5"/>
  <c r="ER5"/>
  <c r="ET5"/>
  <c r="EV5"/>
  <c r="EX5"/>
  <c r="EZ5"/>
  <c r="FB5"/>
  <c r="FD5"/>
  <c r="FF5"/>
  <c r="FH5"/>
  <c r="FJ5"/>
  <c r="FL5"/>
  <c r="FN5"/>
  <c r="FP5"/>
  <c r="FR5"/>
  <c r="FT5"/>
  <c r="FV5"/>
  <c r="FX5"/>
  <c r="FZ5"/>
  <c r="GB5"/>
  <c r="GD5"/>
  <c r="GF5"/>
  <c r="GH5"/>
  <c r="GJ5"/>
  <c r="GL5"/>
  <c r="GN5"/>
  <c r="GP5"/>
  <c r="K5"/>
  <c r="M5"/>
  <c r="O5"/>
  <c r="Q5"/>
  <c r="S5"/>
  <c r="U5"/>
  <c r="W5"/>
  <c r="Y5"/>
  <c r="AA5"/>
  <c r="AC5"/>
  <c r="AE5"/>
  <c r="AG5"/>
  <c r="AI5"/>
  <c r="AK5"/>
  <c r="AM5"/>
  <c r="AO5"/>
  <c r="AQ5"/>
  <c r="AS5"/>
  <c r="AU5"/>
  <c r="AW5"/>
  <c r="AY5"/>
  <c r="BA5"/>
  <c r="BC5"/>
  <c r="BE5"/>
  <c r="BG5"/>
  <c r="BI5"/>
  <c r="BK5"/>
  <c r="BM5"/>
  <c r="BO5"/>
  <c r="BQ5"/>
  <c r="BS5"/>
  <c r="BU5"/>
  <c r="BW5"/>
  <c r="BY5"/>
  <c r="CA5"/>
  <c r="CC5"/>
  <c r="CE5"/>
  <c r="CG5"/>
  <c r="CI5"/>
  <c r="CK5"/>
  <c r="CM5"/>
  <c r="CO5"/>
  <c r="CQ5"/>
  <c r="CS5"/>
  <c r="CU5"/>
  <c r="CW5"/>
  <c r="CY5"/>
  <c r="DA5"/>
  <c r="DC5"/>
  <c r="DE5"/>
  <c r="DG5"/>
  <c r="DI5"/>
  <c r="DK5"/>
  <c r="DM5"/>
  <c r="DO5"/>
  <c r="DQ5"/>
  <c r="DS5"/>
  <c r="DU5"/>
  <c r="DW5"/>
  <c r="DY5"/>
  <c r="EA5"/>
  <c r="EC5"/>
  <c r="EE5"/>
  <c r="EG5"/>
  <c r="EI5"/>
  <c r="EK5"/>
  <c r="EM5"/>
  <c r="EO5"/>
  <c r="EQ5"/>
  <c r="ES5"/>
  <c r="EU5"/>
  <c r="EW5"/>
  <c r="EY5"/>
  <c r="FA5"/>
  <c r="FC5"/>
  <c r="FE5"/>
  <c r="FG5"/>
  <c r="FI5"/>
  <c r="FK5"/>
  <c r="FM5"/>
  <c r="FO5"/>
  <c r="FQ5"/>
  <c r="FS5"/>
  <c r="FU5"/>
  <c r="FW5"/>
  <c r="FY5"/>
  <c r="GA5"/>
  <c r="GC5"/>
  <c r="GE5"/>
  <c r="GG5"/>
  <c r="GI5"/>
  <c r="GK5"/>
  <c r="GM5"/>
  <c r="GO5"/>
  <c r="GQ5"/>
  <c r="K9"/>
  <c r="M9"/>
  <c r="O9"/>
  <c r="Q9"/>
  <c r="S9"/>
  <c r="U9"/>
  <c r="W9"/>
  <c r="Y9"/>
  <c r="AA9"/>
  <c r="AC9"/>
  <c r="AE9"/>
  <c r="AG9"/>
  <c r="AI9"/>
  <c r="AK9"/>
  <c r="AM9"/>
  <c r="AO9"/>
  <c r="AQ9"/>
  <c r="AS9"/>
  <c r="AU9"/>
  <c r="AW9"/>
  <c r="AY9"/>
  <c r="BA9"/>
  <c r="BC9"/>
  <c r="BE9"/>
  <c r="BG9"/>
  <c r="BI9"/>
  <c r="BK9"/>
  <c r="BM9"/>
  <c r="BO9"/>
  <c r="BQ9"/>
  <c r="BS9"/>
  <c r="BU9"/>
  <c r="BW9"/>
  <c r="BY9"/>
  <c r="CA9"/>
  <c r="CC9"/>
  <c r="CE9"/>
  <c r="CG9"/>
  <c r="CI9"/>
  <c r="CK9"/>
  <c r="CM9"/>
  <c r="CO9"/>
  <c r="CQ9"/>
  <c r="CS9"/>
  <c r="CU9"/>
  <c r="CW9"/>
  <c r="CY9"/>
  <c r="DA9"/>
  <c r="DC9"/>
  <c r="DE9"/>
  <c r="DG9"/>
  <c r="DI9"/>
  <c r="DK9"/>
  <c r="DM9"/>
  <c r="DO9"/>
  <c r="DQ9"/>
  <c r="DS9"/>
  <c r="DU9"/>
  <c r="DW9"/>
  <c r="DY9"/>
  <c r="EA9"/>
  <c r="EC9"/>
  <c r="EE9"/>
  <c r="EG9"/>
  <c r="EI9"/>
  <c r="EK9"/>
  <c r="EM9"/>
  <c r="EO9"/>
  <c r="EQ9"/>
  <c r="ES9"/>
  <c r="EU9"/>
  <c r="EW9"/>
  <c r="EY9"/>
  <c r="FA9"/>
  <c r="FC9"/>
  <c r="FE9"/>
  <c r="FG9"/>
  <c r="FI9"/>
  <c r="FK9"/>
  <c r="FM9"/>
  <c r="FO9"/>
  <c r="FQ9"/>
  <c r="FS9"/>
  <c r="FU9"/>
  <c r="FW9"/>
  <c r="FY9"/>
  <c r="GA9"/>
  <c r="GC9"/>
  <c r="GE9"/>
  <c r="GG9"/>
  <c r="GI9"/>
  <c r="GK9"/>
  <c r="GM9"/>
  <c r="GO9"/>
  <c r="GQ9"/>
  <c r="L9"/>
  <c r="N9"/>
  <c r="P9"/>
  <c r="R9"/>
  <c r="T9"/>
  <c r="V9"/>
  <c r="X9"/>
  <c r="Z9"/>
  <c r="AB9"/>
  <c r="AD9"/>
  <c r="AF9"/>
  <c r="AH9"/>
  <c r="AJ9"/>
  <c r="AL9"/>
  <c r="AN9"/>
  <c r="AP9"/>
  <c r="AR9"/>
  <c r="AT9"/>
  <c r="AV9"/>
  <c r="AX9"/>
  <c r="AZ9"/>
  <c r="BB9"/>
  <c r="BD9"/>
  <c r="BF9"/>
  <c r="BH9"/>
  <c r="BJ9"/>
  <c r="BL9"/>
  <c r="BN9"/>
  <c r="BP9"/>
  <c r="BR9"/>
  <c r="BT9"/>
  <c r="BV9"/>
  <c r="BX9"/>
  <c r="BZ9"/>
  <c r="CB9"/>
  <c r="CD9"/>
  <c r="CF9"/>
  <c r="CH9"/>
  <c r="CJ9"/>
  <c r="CL9"/>
  <c r="CN9"/>
  <c r="CP9"/>
  <c r="CR9"/>
  <c r="CT9"/>
  <c r="CV9"/>
  <c r="CX9"/>
  <c r="CZ9"/>
  <c r="DB9"/>
  <c r="DD9"/>
  <c r="DF9"/>
  <c r="DH9"/>
  <c r="DJ9"/>
  <c r="DL9"/>
  <c r="DN9"/>
  <c r="DP9"/>
  <c r="DR9"/>
  <c r="DT9"/>
  <c r="DV9"/>
  <c r="DX9"/>
  <c r="DZ9"/>
  <c r="EB9"/>
  <c r="ED9"/>
  <c r="EF9"/>
  <c r="EH9"/>
  <c r="EJ9"/>
  <c r="EL9"/>
  <c r="EN9"/>
  <c r="EP9"/>
  <c r="ER9"/>
  <c r="ET9"/>
  <c r="EV9"/>
  <c r="EX9"/>
  <c r="EZ9"/>
  <c r="FB9"/>
  <c r="FD9"/>
  <c r="FF9"/>
  <c r="FH9"/>
  <c r="FJ9"/>
  <c r="FL9"/>
  <c r="FN9"/>
  <c r="FP9"/>
  <c r="FR9"/>
  <c r="FT9"/>
  <c r="FV9"/>
  <c r="FX9"/>
  <c r="FZ9"/>
  <c r="GB9"/>
  <c r="GD9"/>
  <c r="GF9"/>
  <c r="GH9"/>
  <c r="GJ9"/>
  <c r="GL9"/>
  <c r="GN9"/>
  <c r="GP9"/>
  <c r="L13"/>
  <c r="N13"/>
  <c r="P13"/>
  <c r="R13"/>
  <c r="T13"/>
  <c r="V13"/>
  <c r="X13"/>
  <c r="Z13"/>
  <c r="AB13"/>
  <c r="AD13"/>
  <c r="AF13"/>
  <c r="AH13"/>
  <c r="AJ13"/>
  <c r="AL13"/>
  <c r="AN13"/>
  <c r="AP13"/>
  <c r="AR13"/>
  <c r="AT13"/>
  <c r="AV13"/>
  <c r="AX13"/>
  <c r="AZ13"/>
  <c r="BB13"/>
  <c r="BD13"/>
  <c r="BF13"/>
  <c r="BH13"/>
  <c r="BJ13"/>
  <c r="BL13"/>
  <c r="BN13"/>
  <c r="BP13"/>
  <c r="BR13"/>
  <c r="BT13"/>
  <c r="BV13"/>
  <c r="BX13"/>
  <c r="BZ13"/>
  <c r="CB13"/>
  <c r="CD13"/>
  <c r="CF13"/>
  <c r="CH13"/>
  <c r="CJ13"/>
  <c r="CL13"/>
  <c r="CN13"/>
  <c r="CP13"/>
  <c r="CR13"/>
  <c r="CT13"/>
  <c r="CV13"/>
  <c r="CX13"/>
  <c r="CZ13"/>
  <c r="DB13"/>
  <c r="DD13"/>
  <c r="DF13"/>
  <c r="DH13"/>
  <c r="DJ13"/>
  <c r="DL13"/>
  <c r="DN13"/>
  <c r="DP13"/>
  <c r="DR13"/>
  <c r="DT13"/>
  <c r="DV13"/>
  <c r="DX13"/>
  <c r="DZ13"/>
  <c r="EB13"/>
  <c r="ED13"/>
  <c r="K13"/>
  <c r="M13"/>
  <c r="O13"/>
  <c r="Q13"/>
  <c r="S13"/>
  <c r="U13"/>
  <c r="W13"/>
  <c r="Y13"/>
  <c r="AA13"/>
  <c r="AC13"/>
  <c r="AE13"/>
  <c r="AG13"/>
  <c r="AI13"/>
  <c r="AK13"/>
  <c r="AM13"/>
  <c r="AO13"/>
  <c r="AQ13"/>
  <c r="AS13"/>
  <c r="AU13"/>
  <c r="AW13"/>
  <c r="AY13"/>
  <c r="BA13"/>
  <c r="BC13"/>
  <c r="BE13"/>
  <c r="BG13"/>
  <c r="BI13"/>
  <c r="BK13"/>
  <c r="BM13"/>
  <c r="BO13"/>
  <c r="BQ13"/>
  <c r="BS13"/>
  <c r="BU13"/>
  <c r="BW13"/>
  <c r="BY13"/>
  <c r="CA13"/>
  <c r="CC13"/>
  <c r="CE13"/>
  <c r="CG13"/>
  <c r="CI13"/>
  <c r="CK13"/>
  <c r="CM13"/>
  <c r="CO13"/>
  <c r="CQ13"/>
  <c r="CS13"/>
  <c r="CU13"/>
  <c r="CW13"/>
  <c r="CY13"/>
  <c r="DA13"/>
  <c r="DC13"/>
  <c r="DE13"/>
  <c r="DG13"/>
  <c r="DI13"/>
  <c r="DK13"/>
  <c r="DM13"/>
  <c r="DO13"/>
  <c r="DQ13"/>
  <c r="DS13"/>
  <c r="DU13"/>
  <c r="DW13"/>
  <c r="DY13"/>
  <c r="EA13"/>
  <c r="EC13"/>
  <c r="EE13"/>
  <c r="EG13"/>
  <c r="EI13"/>
  <c r="EK13"/>
  <c r="EM13"/>
  <c r="EH13"/>
  <c r="EL13"/>
  <c r="EO13"/>
  <c r="EQ13"/>
  <c r="ES13"/>
  <c r="EU13"/>
  <c r="EW13"/>
  <c r="EY13"/>
  <c r="FA13"/>
  <c r="FC13"/>
  <c r="FE13"/>
  <c r="FG13"/>
  <c r="FI13"/>
  <c r="FK13"/>
  <c r="FM13"/>
  <c r="FO13"/>
  <c r="FQ13"/>
  <c r="FS13"/>
  <c r="FU13"/>
  <c r="FW13"/>
  <c r="FY13"/>
  <c r="GA13"/>
  <c r="GC13"/>
  <c r="GE13"/>
  <c r="GG13"/>
  <c r="GI13"/>
  <c r="GK13"/>
  <c r="GM13"/>
  <c r="GO13"/>
  <c r="GQ13"/>
  <c r="EF13"/>
  <c r="EJ13"/>
  <c r="EN13"/>
  <c r="EP13"/>
  <c r="ER13"/>
  <c r="ET13"/>
  <c r="EV13"/>
  <c r="EX13"/>
  <c r="EZ13"/>
  <c r="FB13"/>
  <c r="FD13"/>
  <c r="FF13"/>
  <c r="FH13"/>
  <c r="FJ13"/>
  <c r="FL13"/>
  <c r="FN13"/>
  <c r="FP13"/>
  <c r="FR13"/>
  <c r="FT13"/>
  <c r="FV13"/>
  <c r="FX13"/>
  <c r="FZ13"/>
  <c r="GB13"/>
  <c r="GD13"/>
  <c r="GF13"/>
  <c r="GH13"/>
  <c r="GJ13"/>
  <c r="GL13"/>
  <c r="GN13"/>
  <c r="GP13"/>
  <c r="K21"/>
  <c r="M21"/>
  <c r="O21"/>
  <c r="Q21"/>
  <c r="S21"/>
  <c r="U21"/>
  <c r="W21"/>
  <c r="Y21"/>
  <c r="AA21"/>
  <c r="AC21"/>
  <c r="AE21"/>
  <c r="AG21"/>
  <c r="AI21"/>
  <c r="AK21"/>
  <c r="AM21"/>
  <c r="AO21"/>
  <c r="AQ21"/>
  <c r="AS21"/>
  <c r="AU21"/>
  <c r="AW21"/>
  <c r="AY21"/>
  <c r="BA21"/>
  <c r="BC21"/>
  <c r="BE21"/>
  <c r="BG21"/>
  <c r="BI21"/>
  <c r="BK21"/>
  <c r="BM21"/>
  <c r="BO21"/>
  <c r="BQ21"/>
  <c r="BS21"/>
  <c r="BU21"/>
  <c r="BW21"/>
  <c r="BY21"/>
  <c r="CA21"/>
  <c r="CC21"/>
  <c r="CE21"/>
  <c r="CG21"/>
  <c r="CI21"/>
  <c r="CK21"/>
  <c r="CM21"/>
  <c r="CO21"/>
  <c r="CQ21"/>
  <c r="CS21"/>
  <c r="CU21"/>
  <c r="CW21"/>
  <c r="CY21"/>
  <c r="DA21"/>
  <c r="DC21"/>
  <c r="DE21"/>
  <c r="DG21"/>
  <c r="DI21"/>
  <c r="DK21"/>
  <c r="DM21"/>
  <c r="DO21"/>
  <c r="DQ21"/>
  <c r="DS21"/>
  <c r="DU21"/>
  <c r="DW21"/>
  <c r="DY21"/>
  <c r="EA21"/>
  <c r="EC21"/>
  <c r="EE21"/>
  <c r="EG21"/>
  <c r="EI21"/>
  <c r="EK21"/>
  <c r="EM21"/>
  <c r="EO21"/>
  <c r="EQ21"/>
  <c r="ES21"/>
  <c r="EU21"/>
  <c r="EW21"/>
  <c r="EY21"/>
  <c r="FA21"/>
  <c r="FC21"/>
  <c r="FE21"/>
  <c r="FG21"/>
  <c r="FI21"/>
  <c r="FK21"/>
  <c r="FM21"/>
  <c r="FO21"/>
  <c r="FQ21"/>
  <c r="FS21"/>
  <c r="FU21"/>
  <c r="FW21"/>
  <c r="FY21"/>
  <c r="GA21"/>
  <c r="GC21"/>
  <c r="GE21"/>
  <c r="GG21"/>
  <c r="GI21"/>
  <c r="GK21"/>
  <c r="GM21"/>
  <c r="GO21"/>
  <c r="GQ21"/>
  <c r="L21"/>
  <c r="N21"/>
  <c r="P21"/>
  <c r="R21"/>
  <c r="T21"/>
  <c r="V21"/>
  <c r="X21"/>
  <c r="Z21"/>
  <c r="AB21"/>
  <c r="AD21"/>
  <c r="AF21"/>
  <c r="AH21"/>
  <c r="AJ21"/>
  <c r="AL21"/>
  <c r="AN21"/>
  <c r="AP21"/>
  <c r="AR21"/>
  <c r="AT21"/>
  <c r="AV21"/>
  <c r="AX21"/>
  <c r="AZ21"/>
  <c r="BB21"/>
  <c r="BD21"/>
  <c r="BF21"/>
  <c r="BH21"/>
  <c r="BJ21"/>
  <c r="BL21"/>
  <c r="BN21"/>
  <c r="BP21"/>
  <c r="BR21"/>
  <c r="BT21"/>
  <c r="BV21"/>
  <c r="BX21"/>
  <c r="BZ21"/>
  <c r="CB21"/>
  <c r="CD21"/>
  <c r="CF21"/>
  <c r="CH21"/>
  <c r="CJ21"/>
  <c r="CL21"/>
  <c r="CN21"/>
  <c r="CP21"/>
  <c r="CR21"/>
  <c r="CT21"/>
  <c r="CV21"/>
  <c r="CX21"/>
  <c r="CZ21"/>
  <c r="DB21"/>
  <c r="DD21"/>
  <c r="DF21"/>
  <c r="DH21"/>
  <c r="DJ21"/>
  <c r="DL21"/>
  <c r="DN21"/>
  <c r="DP21"/>
  <c r="DR21"/>
  <c r="DT21"/>
  <c r="DV21"/>
  <c r="DX21"/>
  <c r="DZ21"/>
  <c r="EB21"/>
  <c r="ED21"/>
  <c r="EF21"/>
  <c r="EH21"/>
  <c r="EJ21"/>
  <c r="EL21"/>
  <c r="EN21"/>
  <c r="EP21"/>
  <c r="ER21"/>
  <c r="ET21"/>
  <c r="EV21"/>
  <c r="EX21"/>
  <c r="EZ21"/>
  <c r="FB21"/>
  <c r="FD21"/>
  <c r="FF21"/>
  <c r="FH21"/>
  <c r="FJ21"/>
  <c r="FL21"/>
  <c r="FN21"/>
  <c r="FP21"/>
  <c r="FR21"/>
  <c r="FT21"/>
  <c r="FV21"/>
  <c r="FX21"/>
  <c r="FZ21"/>
  <c r="GB21"/>
  <c r="GD21"/>
  <c r="GF21"/>
  <c r="GH21"/>
  <c r="GJ21"/>
  <c r="GL21"/>
  <c r="GN21"/>
  <c r="GP21"/>
  <c r="L37"/>
  <c r="N37"/>
  <c r="P37"/>
  <c r="R37"/>
  <c r="T37"/>
  <c r="V37"/>
  <c r="X37"/>
  <c r="Z37"/>
  <c r="AB37"/>
  <c r="AD37"/>
  <c r="AF37"/>
  <c r="AH37"/>
  <c r="AJ37"/>
  <c r="AL37"/>
  <c r="AN37"/>
  <c r="AP37"/>
  <c r="AR37"/>
  <c r="AT37"/>
  <c r="AV37"/>
  <c r="AX37"/>
  <c r="AZ37"/>
  <c r="BB37"/>
  <c r="BD37"/>
  <c r="BF37"/>
  <c r="BH37"/>
  <c r="BJ37"/>
  <c r="BL37"/>
  <c r="BN37"/>
  <c r="BP37"/>
  <c r="BR37"/>
  <c r="BT37"/>
  <c r="BV37"/>
  <c r="BX37"/>
  <c r="BZ37"/>
  <c r="CB37"/>
  <c r="CD37"/>
  <c r="CF37"/>
  <c r="CH37"/>
  <c r="CJ37"/>
  <c r="CL37"/>
  <c r="CN37"/>
  <c r="CP37"/>
  <c r="CR37"/>
  <c r="CT37"/>
  <c r="CV37"/>
  <c r="CX37"/>
  <c r="CZ37"/>
  <c r="DB37"/>
  <c r="DD37"/>
  <c r="DF37"/>
  <c r="DH37"/>
  <c r="DJ37"/>
  <c r="DL37"/>
  <c r="DN37"/>
  <c r="DP37"/>
  <c r="DR37"/>
  <c r="DT37"/>
  <c r="DV37"/>
  <c r="DX37"/>
  <c r="DZ37"/>
  <c r="EB37"/>
  <c r="ED37"/>
  <c r="EF37"/>
  <c r="EH37"/>
  <c r="EJ37"/>
  <c r="EL37"/>
  <c r="EN37"/>
  <c r="EP37"/>
  <c r="ER37"/>
  <c r="ET37"/>
  <c r="EV37"/>
  <c r="EX37"/>
  <c r="EZ37"/>
  <c r="FB37"/>
  <c r="FD37"/>
  <c r="FF37"/>
  <c r="FH37"/>
  <c r="FJ37"/>
  <c r="FL37"/>
  <c r="FN37"/>
  <c r="FP37"/>
  <c r="FR37"/>
  <c r="FT37"/>
  <c r="FV37"/>
  <c r="FX37"/>
  <c r="FZ37"/>
  <c r="GB37"/>
  <c r="GD37"/>
  <c r="GF37"/>
  <c r="GH37"/>
  <c r="GJ37"/>
  <c r="GL37"/>
  <c r="GN37"/>
  <c r="GP37"/>
  <c r="K37"/>
  <c r="M37"/>
  <c r="O37"/>
  <c r="Q37"/>
  <c r="S37"/>
  <c r="U37"/>
  <c r="W37"/>
  <c r="Y37"/>
  <c r="AA37"/>
  <c r="AC37"/>
  <c r="AE37"/>
  <c r="AG37"/>
  <c r="AI37"/>
  <c r="AK37"/>
  <c r="AM37"/>
  <c r="AO37"/>
  <c r="AQ37"/>
  <c r="AS37"/>
  <c r="AU37"/>
  <c r="AW37"/>
  <c r="AY37"/>
  <c r="BA37"/>
  <c r="BC37"/>
  <c r="BE37"/>
  <c r="BG37"/>
  <c r="BI37"/>
  <c r="BK37"/>
  <c r="BM37"/>
  <c r="BO37"/>
  <c r="BQ37"/>
  <c r="BS37"/>
  <c r="BU37"/>
  <c r="BW37"/>
  <c r="BY37"/>
  <c r="CA37"/>
  <c r="CC37"/>
  <c r="CE37"/>
  <c r="CG37"/>
  <c r="CI37"/>
  <c r="CK37"/>
  <c r="CM37"/>
  <c r="CO37"/>
  <c r="CQ37"/>
  <c r="CS37"/>
  <c r="CU37"/>
  <c r="CW37"/>
  <c r="CY37"/>
  <c r="DA37"/>
  <c r="DC37"/>
  <c r="DE37"/>
  <c r="DG37"/>
  <c r="DI37"/>
  <c r="DK37"/>
  <c r="DM37"/>
  <c r="DO37"/>
  <c r="DQ37"/>
  <c r="DS37"/>
  <c r="DU37"/>
  <c r="DW37"/>
  <c r="DY37"/>
  <c r="EA37"/>
  <c r="EC37"/>
  <c r="EE37"/>
  <c r="EG37"/>
  <c r="EI37"/>
  <c r="EK37"/>
  <c r="EM37"/>
  <c r="EO37"/>
  <c r="EQ37"/>
  <c r="ES37"/>
  <c r="EU37"/>
  <c r="EW37"/>
  <c r="EY37"/>
  <c r="FA37"/>
  <c r="FC37"/>
  <c r="FE37"/>
  <c r="FG37"/>
  <c r="FI37"/>
  <c r="FK37"/>
  <c r="FM37"/>
  <c r="FO37"/>
  <c r="FQ37"/>
  <c r="FS37"/>
  <c r="FU37"/>
  <c r="FW37"/>
  <c r="FY37"/>
  <c r="GA37"/>
  <c r="GC37"/>
  <c r="GE37"/>
  <c r="GG37"/>
  <c r="GI37"/>
  <c r="GK37"/>
  <c r="GM37"/>
  <c r="GO37"/>
  <c r="GQ37"/>
  <c r="L17"/>
  <c r="N17"/>
  <c r="P17"/>
  <c r="R17"/>
  <c r="T17"/>
  <c r="V17"/>
  <c r="X17"/>
  <c r="Z17"/>
  <c r="AB17"/>
  <c r="AD17"/>
  <c r="AF17"/>
  <c r="AH17"/>
  <c r="AJ17"/>
  <c r="AL17"/>
  <c r="AN17"/>
  <c r="AP17"/>
  <c r="AR17"/>
  <c r="AT17"/>
  <c r="AV17"/>
  <c r="AX17"/>
  <c r="AZ17"/>
  <c r="BB17"/>
  <c r="BD17"/>
  <c r="BF17"/>
  <c r="BH17"/>
  <c r="BJ17"/>
  <c r="BL17"/>
  <c r="BN17"/>
  <c r="BP17"/>
  <c r="BR17"/>
  <c r="BT17"/>
  <c r="BV17"/>
  <c r="BX17"/>
  <c r="BZ17"/>
  <c r="CB17"/>
  <c r="CD17"/>
  <c r="CF17"/>
  <c r="CH17"/>
  <c r="CJ17"/>
  <c r="CL17"/>
  <c r="CN17"/>
  <c r="CP17"/>
  <c r="CR17"/>
  <c r="CT17"/>
  <c r="CV17"/>
  <c r="CX17"/>
  <c r="CZ17"/>
  <c r="DB17"/>
  <c r="DD17"/>
  <c r="DF17"/>
  <c r="DH17"/>
  <c r="DJ17"/>
  <c r="DL17"/>
  <c r="DN17"/>
  <c r="DP17"/>
  <c r="DR17"/>
  <c r="DT17"/>
  <c r="DV17"/>
  <c r="DX17"/>
  <c r="DZ17"/>
  <c r="EB17"/>
  <c r="ED17"/>
  <c r="EF17"/>
  <c r="EH17"/>
  <c r="EJ17"/>
  <c r="EL17"/>
  <c r="EN17"/>
  <c r="EP17"/>
  <c r="ER17"/>
  <c r="ET17"/>
  <c r="EV17"/>
  <c r="EX17"/>
  <c r="EZ17"/>
  <c r="FB17"/>
  <c r="FD17"/>
  <c r="FF17"/>
  <c r="FH17"/>
  <c r="FJ17"/>
  <c r="FL17"/>
  <c r="FN17"/>
  <c r="FP17"/>
  <c r="FR17"/>
  <c r="FT17"/>
  <c r="FV17"/>
  <c r="FX17"/>
  <c r="FZ17"/>
  <c r="GB17"/>
  <c r="GD17"/>
  <c r="GF17"/>
  <c r="GH17"/>
  <c r="GJ17"/>
  <c r="GL17"/>
  <c r="GN17"/>
  <c r="GP17"/>
  <c r="K17"/>
  <c r="M17"/>
  <c r="O17"/>
  <c r="Q17"/>
  <c r="S17"/>
  <c r="U17"/>
  <c r="W17"/>
  <c r="Y17"/>
  <c r="AA17"/>
  <c r="AC17"/>
  <c r="AE17"/>
  <c r="AG17"/>
  <c r="AI17"/>
  <c r="AK17"/>
  <c r="AM17"/>
  <c r="AO17"/>
  <c r="AQ17"/>
  <c r="AS17"/>
  <c r="AU17"/>
  <c r="AW17"/>
  <c r="AY17"/>
  <c r="BA17"/>
  <c r="BC17"/>
  <c r="BE17"/>
  <c r="BG17"/>
  <c r="BI17"/>
  <c r="BK17"/>
  <c r="BM17"/>
  <c r="BO17"/>
  <c r="BQ17"/>
  <c r="BS17"/>
  <c r="BU17"/>
  <c r="BW17"/>
  <c r="BY17"/>
  <c r="CA17"/>
  <c r="CC17"/>
  <c r="CE17"/>
  <c r="CG17"/>
  <c r="CI17"/>
  <c r="CK17"/>
  <c r="CM17"/>
  <c r="CO17"/>
  <c r="CQ17"/>
  <c r="CS17"/>
  <c r="CU17"/>
  <c r="CW17"/>
  <c r="CY17"/>
  <c r="DA17"/>
  <c r="DC17"/>
  <c r="DE17"/>
  <c r="DG17"/>
  <c r="DI17"/>
  <c r="DK17"/>
  <c r="DM17"/>
  <c r="DO17"/>
  <c r="DQ17"/>
  <c r="DS17"/>
  <c r="DU17"/>
  <c r="DW17"/>
  <c r="DY17"/>
  <c r="EA17"/>
  <c r="EC17"/>
  <c r="EE17"/>
  <c r="EG17"/>
  <c r="EI17"/>
  <c r="EK17"/>
  <c r="EM17"/>
  <c r="EO17"/>
  <c r="EQ17"/>
  <c r="ES17"/>
  <c r="EU17"/>
  <c r="EW17"/>
  <c r="EY17"/>
  <c r="FA17"/>
  <c r="FC17"/>
  <c r="FE17"/>
  <c r="FG17"/>
  <c r="FI17"/>
  <c r="FK17"/>
  <c r="FM17"/>
  <c r="FO17"/>
  <c r="FQ17"/>
  <c r="FS17"/>
  <c r="FU17"/>
  <c r="FW17"/>
  <c r="FY17"/>
  <c r="GA17"/>
  <c r="GC17"/>
  <c r="GE17"/>
  <c r="GG17"/>
  <c r="GI17"/>
  <c r="GK17"/>
  <c r="GM17"/>
  <c r="GO17"/>
  <c r="GQ17"/>
  <c r="L25"/>
  <c r="N25"/>
  <c r="P25"/>
  <c r="R25"/>
  <c r="T25"/>
  <c r="V25"/>
  <c r="X25"/>
  <c r="Z25"/>
  <c r="AB25"/>
  <c r="AD25"/>
  <c r="AF25"/>
  <c r="AH25"/>
  <c r="AJ25"/>
  <c r="AL25"/>
  <c r="AN25"/>
  <c r="AP25"/>
  <c r="AR25"/>
  <c r="AT25"/>
  <c r="AV25"/>
  <c r="AX25"/>
  <c r="AZ25"/>
  <c r="BB25"/>
  <c r="BD25"/>
  <c r="BF25"/>
  <c r="BH25"/>
  <c r="BJ25"/>
  <c r="BL25"/>
  <c r="BN25"/>
  <c r="BP25"/>
  <c r="BR25"/>
  <c r="BT25"/>
  <c r="BV25"/>
  <c r="BX25"/>
  <c r="BZ25"/>
  <c r="CB25"/>
  <c r="CD25"/>
  <c r="CF25"/>
  <c r="K25"/>
  <c r="M25"/>
  <c r="O25"/>
  <c r="Q25"/>
  <c r="S25"/>
  <c r="U25"/>
  <c r="W25"/>
  <c r="Y25"/>
  <c r="AA25"/>
  <c r="AC25"/>
  <c r="AE25"/>
  <c r="AG25"/>
  <c r="AI25"/>
  <c r="AK25"/>
  <c r="AM25"/>
  <c r="AO25"/>
  <c r="AQ25"/>
  <c r="AS25"/>
  <c r="AU25"/>
  <c r="AW25"/>
  <c r="AY25"/>
  <c r="BA25"/>
  <c r="BC25"/>
  <c r="BE25"/>
  <c r="BG25"/>
  <c r="BI25"/>
  <c r="BK25"/>
  <c r="BM25"/>
  <c r="BO25"/>
  <c r="BQ25"/>
  <c r="BS25"/>
  <c r="BU25"/>
  <c r="BW25"/>
  <c r="BY25"/>
  <c r="CA25"/>
  <c r="CC25"/>
  <c r="CE25"/>
  <c r="CG25"/>
  <c r="CI25"/>
  <c r="CK25"/>
  <c r="CM25"/>
  <c r="CO25"/>
  <c r="CQ25"/>
  <c r="CS25"/>
  <c r="CU25"/>
  <c r="CJ25"/>
  <c r="CN25"/>
  <c r="CR25"/>
  <c r="CV25"/>
  <c r="CX25"/>
  <c r="CZ25"/>
  <c r="DB25"/>
  <c r="DD25"/>
  <c r="DF25"/>
  <c r="DH25"/>
  <c r="DJ25"/>
  <c r="DL25"/>
  <c r="DN25"/>
  <c r="DP25"/>
  <c r="DR25"/>
  <c r="DT25"/>
  <c r="DV25"/>
  <c r="DX25"/>
  <c r="DZ25"/>
  <c r="EB25"/>
  <c r="ED25"/>
  <c r="EF25"/>
  <c r="EH25"/>
  <c r="EJ25"/>
  <c r="EL25"/>
  <c r="EN25"/>
  <c r="EP25"/>
  <c r="ER25"/>
  <c r="ET25"/>
  <c r="EV25"/>
  <c r="EX25"/>
  <c r="EZ25"/>
  <c r="FB25"/>
  <c r="FD25"/>
  <c r="FF25"/>
  <c r="FH25"/>
  <c r="FJ25"/>
  <c r="FL25"/>
  <c r="FN25"/>
  <c r="FP25"/>
  <c r="FR25"/>
  <c r="FT25"/>
  <c r="FV25"/>
  <c r="FX25"/>
  <c r="FZ25"/>
  <c r="GB25"/>
  <c r="GD25"/>
  <c r="GF25"/>
  <c r="GH25"/>
  <c r="GJ25"/>
  <c r="GL25"/>
  <c r="GN25"/>
  <c r="GP25"/>
  <c r="CH25"/>
  <c r="CL25"/>
  <c r="CP25"/>
  <c r="CT25"/>
  <c r="CW25"/>
  <c r="CY25"/>
  <c r="DA25"/>
  <c r="DC25"/>
  <c r="DE25"/>
  <c r="DG25"/>
  <c r="DI25"/>
  <c r="DK25"/>
  <c r="DM25"/>
  <c r="DO25"/>
  <c r="DQ25"/>
  <c r="DS25"/>
  <c r="DU25"/>
  <c r="DW25"/>
  <c r="DY25"/>
  <c r="EA25"/>
  <c r="EC25"/>
  <c r="EE25"/>
  <c r="EG25"/>
  <c r="EI25"/>
  <c r="EK25"/>
  <c r="EM25"/>
  <c r="EO25"/>
  <c r="EQ25"/>
  <c r="ES25"/>
  <c r="EU25"/>
  <c r="EW25"/>
  <c r="EY25"/>
  <c r="FA25"/>
  <c r="FC25"/>
  <c r="FE25"/>
  <c r="FG25"/>
  <c r="FI25"/>
  <c r="FK25"/>
  <c r="FM25"/>
  <c r="FO25"/>
  <c r="FQ25"/>
  <c r="FS25"/>
  <c r="FU25"/>
  <c r="FW25"/>
  <c r="FY25"/>
  <c r="GA25"/>
  <c r="GC25"/>
  <c r="GE25"/>
  <c r="GG25"/>
  <c r="GI25"/>
  <c r="GK25"/>
  <c r="GM25"/>
  <c r="GO25"/>
  <c r="GQ25"/>
  <c r="K33"/>
  <c r="M33"/>
  <c r="O33"/>
  <c r="Q33"/>
  <c r="S33"/>
  <c r="U33"/>
  <c r="W33"/>
  <c r="Y33"/>
  <c r="AA33"/>
  <c r="AC33"/>
  <c r="AE33"/>
  <c r="AG33"/>
  <c r="AI33"/>
  <c r="AK33"/>
  <c r="AM33"/>
  <c r="AO33"/>
  <c r="AQ33"/>
  <c r="AS33"/>
  <c r="AU33"/>
  <c r="AW33"/>
  <c r="AY33"/>
  <c r="BA33"/>
  <c r="BC33"/>
  <c r="BE33"/>
  <c r="BG33"/>
  <c r="BI33"/>
  <c r="BK33"/>
  <c r="BM33"/>
  <c r="BO33"/>
  <c r="BQ33"/>
  <c r="BS33"/>
  <c r="BU33"/>
  <c r="BW33"/>
  <c r="BY33"/>
  <c r="CA33"/>
  <c r="CC33"/>
  <c r="CE33"/>
  <c r="CG33"/>
  <c r="CI33"/>
  <c r="CK33"/>
  <c r="CM33"/>
  <c r="CO33"/>
  <c r="CQ33"/>
  <c r="CS33"/>
  <c r="CU33"/>
  <c r="CW33"/>
  <c r="CY33"/>
  <c r="DA33"/>
  <c r="DC33"/>
  <c r="DE33"/>
  <c r="DG33"/>
  <c r="DI33"/>
  <c r="DK33"/>
  <c r="DM33"/>
  <c r="DO33"/>
  <c r="DQ33"/>
  <c r="DS33"/>
  <c r="DU33"/>
  <c r="DW33"/>
  <c r="DY33"/>
  <c r="EA33"/>
  <c r="EC33"/>
  <c r="EE33"/>
  <c r="EG33"/>
  <c r="EI33"/>
  <c r="EK33"/>
  <c r="EM33"/>
  <c r="EO33"/>
  <c r="EQ33"/>
  <c r="ES33"/>
  <c r="EU33"/>
  <c r="EW33"/>
  <c r="EY33"/>
  <c r="FA33"/>
  <c r="FC33"/>
  <c r="FE33"/>
  <c r="FG33"/>
  <c r="FI33"/>
  <c r="FK33"/>
  <c r="FM33"/>
  <c r="FO33"/>
  <c r="FQ33"/>
  <c r="FS33"/>
  <c r="FU33"/>
  <c r="FW33"/>
  <c r="FY33"/>
  <c r="GA33"/>
  <c r="GC33"/>
  <c r="GE33"/>
  <c r="GG33"/>
  <c r="GI33"/>
  <c r="GK33"/>
  <c r="GM33"/>
  <c r="GO33"/>
  <c r="GQ33"/>
  <c r="L33"/>
  <c r="N33"/>
  <c r="P33"/>
  <c r="R33"/>
  <c r="T33"/>
  <c r="V33"/>
  <c r="X33"/>
  <c r="Z33"/>
  <c r="AB33"/>
  <c r="AD33"/>
  <c r="AF33"/>
  <c r="AH33"/>
  <c r="AJ33"/>
  <c r="AL33"/>
  <c r="AN33"/>
  <c r="AP33"/>
  <c r="AR33"/>
  <c r="AT33"/>
  <c r="AV33"/>
  <c r="AX33"/>
  <c r="AZ33"/>
  <c r="BB33"/>
  <c r="BD33"/>
  <c r="BF33"/>
  <c r="BH33"/>
  <c r="BJ33"/>
  <c r="BL33"/>
  <c r="BN33"/>
  <c r="BP33"/>
  <c r="BR33"/>
  <c r="BT33"/>
  <c r="BV33"/>
  <c r="BX33"/>
  <c r="BZ33"/>
  <c r="CB33"/>
  <c r="CD33"/>
  <c r="CF33"/>
  <c r="CH33"/>
  <c r="CJ33"/>
  <c r="CL33"/>
  <c r="CN33"/>
  <c r="CP33"/>
  <c r="CR33"/>
  <c r="CT33"/>
  <c r="CV33"/>
  <c r="CX33"/>
  <c r="CZ33"/>
  <c r="DB33"/>
  <c r="DD33"/>
  <c r="DF33"/>
  <c r="DH33"/>
  <c r="DJ33"/>
  <c r="DL33"/>
  <c r="DN33"/>
  <c r="DP33"/>
  <c r="DR33"/>
  <c r="DT33"/>
  <c r="DV33"/>
  <c r="DX33"/>
  <c r="DZ33"/>
  <c r="EB33"/>
  <c r="ED33"/>
  <c r="EF33"/>
  <c r="EH33"/>
  <c r="EJ33"/>
  <c r="EL33"/>
  <c r="EN33"/>
  <c r="EP33"/>
  <c r="ER33"/>
  <c r="ET33"/>
  <c r="EV33"/>
  <c r="EX33"/>
  <c r="EZ33"/>
  <c r="FB33"/>
  <c r="FD33"/>
  <c r="FF33"/>
  <c r="FH33"/>
  <c r="FJ33"/>
  <c r="FL33"/>
  <c r="FN33"/>
  <c r="FP33"/>
  <c r="FR33"/>
  <c r="FT33"/>
  <c r="FV33"/>
  <c r="FX33"/>
  <c r="FZ33"/>
  <c r="GB33"/>
  <c r="GD33"/>
  <c r="GF33"/>
  <c r="GH33"/>
  <c r="GJ33"/>
  <c r="GL33"/>
  <c r="GN33"/>
  <c r="GP33"/>
  <c r="N29"/>
  <c r="R29"/>
  <c r="V29"/>
  <c r="Z29"/>
  <c r="AD29"/>
  <c r="AH29"/>
  <c r="AL29"/>
  <c r="AP29"/>
  <c r="AT29"/>
  <c r="AX29"/>
  <c r="BB29"/>
  <c r="BF29"/>
  <c r="BJ29"/>
  <c r="BN29"/>
  <c r="BR29"/>
  <c r="BV29"/>
  <c r="BZ29"/>
  <c r="CD29"/>
  <c r="CH29"/>
  <c r="CL29"/>
  <c r="CP29"/>
  <c r="CT29"/>
  <c r="CX29"/>
  <c r="DB29"/>
  <c r="DF29"/>
  <c r="DJ29"/>
  <c r="DN29"/>
  <c r="DR29"/>
  <c r="DV29"/>
  <c r="DZ29"/>
  <c r="ED29"/>
  <c r="EH29"/>
  <c r="EL29"/>
  <c r="EP29"/>
  <c r="ET29"/>
  <c r="EX29"/>
  <c r="FB29"/>
  <c r="FF29"/>
  <c r="FJ29"/>
  <c r="FN29"/>
  <c r="FR29"/>
  <c r="FV29"/>
  <c r="FZ29"/>
  <c r="GD29"/>
  <c r="GH29"/>
  <c r="GL29"/>
  <c r="GP29"/>
  <c r="M29"/>
  <c r="Q29"/>
  <c r="U29"/>
  <c r="Y29"/>
  <c r="AC29"/>
  <c r="AG29"/>
  <c r="AK29"/>
  <c r="AO29"/>
  <c r="AS29"/>
  <c r="AW29"/>
  <c r="BA29"/>
  <c r="BE29"/>
  <c r="BI29"/>
  <c r="BM29"/>
  <c r="BQ29"/>
  <c r="BU29"/>
  <c r="BY29"/>
  <c r="CC29"/>
  <c r="CG29"/>
  <c r="CK29"/>
  <c r="CO29"/>
  <c r="CS29"/>
  <c r="CW29"/>
  <c r="DA29"/>
  <c r="DE29"/>
  <c r="DI29"/>
  <c r="DM29"/>
  <c r="DQ29"/>
  <c r="DU29"/>
  <c r="DY29"/>
  <c r="EC29"/>
  <c r="EG29"/>
  <c r="EK29"/>
  <c r="EO29"/>
  <c r="ES29"/>
  <c r="EW29"/>
  <c r="FA29"/>
  <c r="FE29"/>
  <c r="FI29"/>
  <c r="FM29"/>
  <c r="FQ29"/>
  <c r="FU29"/>
  <c r="FY29"/>
  <c r="GC29"/>
  <c r="GG29"/>
  <c r="GK29"/>
  <c r="GO29"/>
  <c r="L29"/>
  <c r="P29"/>
  <c r="T29"/>
  <c r="X29"/>
  <c r="AB29"/>
  <c r="AF29"/>
  <c r="AJ29"/>
  <c r="AN29"/>
  <c r="AR29"/>
  <c r="AV29"/>
  <c r="AZ29"/>
  <c r="BD29"/>
  <c r="BH29"/>
  <c r="BL29"/>
  <c r="BP29"/>
  <c r="BT29"/>
  <c r="BX29"/>
  <c r="CB29"/>
  <c r="CF29"/>
  <c r="CJ29"/>
  <c r="CN29"/>
  <c r="CR29"/>
  <c r="CV29"/>
  <c r="CZ29"/>
  <c r="DD29"/>
  <c r="DH29"/>
  <c r="DL29"/>
  <c r="DP29"/>
  <c r="DT29"/>
  <c r="DX29"/>
  <c r="EB29"/>
  <c r="EF29"/>
  <c r="EJ29"/>
  <c r="EN29"/>
  <c r="ER29"/>
  <c r="EV29"/>
  <c r="EZ29"/>
  <c r="FD29"/>
  <c r="FH29"/>
  <c r="FL29"/>
  <c r="FP29"/>
  <c r="FT29"/>
  <c r="FX29"/>
  <c r="GB29"/>
  <c r="GF29"/>
  <c r="GJ29"/>
  <c r="GN29"/>
  <c r="K29"/>
  <c r="O29"/>
  <c r="S29"/>
  <c r="W29"/>
  <c r="AA29"/>
  <c r="AE29"/>
  <c r="AI29"/>
  <c r="AM29"/>
  <c r="AQ29"/>
  <c r="AU29"/>
  <c r="AY29"/>
  <c r="BC29"/>
  <c r="BG29"/>
  <c r="BK29"/>
  <c r="BO29"/>
  <c r="BS29"/>
  <c r="BW29"/>
  <c r="CA29"/>
  <c r="CE29"/>
  <c r="CI29"/>
  <c r="CM29"/>
  <c r="CQ29"/>
  <c r="CU29"/>
  <c r="CY29"/>
  <c r="DC29"/>
  <c r="DG29"/>
  <c r="DK29"/>
  <c r="DO29"/>
  <c r="DS29"/>
  <c r="DW29"/>
  <c r="EA29"/>
  <c r="EE29"/>
  <c r="EI29"/>
  <c r="EM29"/>
  <c r="EQ29"/>
  <c r="EU29"/>
  <c r="EY29"/>
  <c r="FC29"/>
  <c r="FG29"/>
  <c r="FK29"/>
  <c r="FO29"/>
  <c r="FS29"/>
  <c r="FW29"/>
  <c r="GA29"/>
  <c r="GE29"/>
  <c r="GI29"/>
  <c r="GM29"/>
  <c r="GQ29"/>
  <c r="F4"/>
  <c r="C3" i="58312"/>
  <c r="L2" i="58305"/>
  <c r="J36"/>
  <c r="J28"/>
  <c r="J32"/>
  <c r="J40"/>
  <c r="J17"/>
  <c r="J41"/>
  <c r="J24" i="58301"/>
  <c r="I24"/>
  <c r="H24"/>
  <c r="D24"/>
  <c r="D13" s="1"/>
  <c r="D40" i="58305" s="1"/>
  <c r="E18" i="58300"/>
  <c r="N79" i="58296"/>
  <c r="N69"/>
  <c r="N61"/>
  <c r="N53"/>
  <c r="N45"/>
  <c r="N37"/>
  <c r="N29"/>
  <c r="N21"/>
  <c r="N13"/>
  <c r="N5"/>
  <c r="N91"/>
  <c r="N73"/>
  <c r="N65"/>
  <c r="N57"/>
  <c r="N49"/>
  <c r="N41"/>
  <c r="N33"/>
  <c r="N25"/>
  <c r="N17"/>
  <c r="N9"/>
  <c r="N83"/>
  <c r="N63"/>
  <c r="N47"/>
  <c r="N31"/>
  <c r="N15"/>
  <c r="N77"/>
  <c r="N67"/>
  <c r="N59"/>
  <c r="N51"/>
  <c r="N43"/>
  <c r="N35"/>
  <c r="N27"/>
  <c r="N19"/>
  <c r="N11"/>
  <c r="N90"/>
  <c r="N71"/>
  <c r="N55"/>
  <c r="N39"/>
  <c r="N23"/>
  <c r="N7"/>
  <c r="N89"/>
  <c r="N20"/>
  <c r="N36"/>
  <c r="N52"/>
  <c r="N68"/>
  <c r="N84"/>
  <c r="N10"/>
  <c r="N26"/>
  <c r="N42"/>
  <c r="N58"/>
  <c r="N74"/>
  <c r="N88"/>
  <c r="N46"/>
  <c r="N78"/>
  <c r="N85"/>
  <c r="N16"/>
  <c r="N32"/>
  <c r="N48"/>
  <c r="N64"/>
  <c r="N80"/>
  <c r="N6"/>
  <c r="N22"/>
  <c r="N38"/>
  <c r="N54"/>
  <c r="N70"/>
  <c r="N86"/>
  <c r="N30"/>
  <c r="N87"/>
  <c r="N81"/>
  <c r="N12"/>
  <c r="N28"/>
  <c r="N44"/>
  <c r="N60"/>
  <c r="N76"/>
  <c r="N92"/>
  <c r="N18"/>
  <c r="N34"/>
  <c r="N50"/>
  <c r="N66"/>
  <c r="N82"/>
  <c r="N75"/>
  <c r="N8"/>
  <c r="N24"/>
  <c r="N40"/>
  <c r="N56"/>
  <c r="N72"/>
  <c r="N14"/>
  <c r="N62"/>
  <c r="F18" i="58300"/>
  <c r="N4" i="58296"/>
  <c r="BM3" i="58312"/>
  <c r="D15"/>
  <c r="F34" i="58296"/>
  <c r="M69"/>
  <c r="J13" i="58305"/>
  <c r="J29"/>
  <c r="J37"/>
  <c r="F28"/>
  <c r="I21" i="58301"/>
  <c r="J5" i="58305"/>
  <c r="J9"/>
  <c r="J25"/>
  <c r="H18" i="58301"/>
  <c r="H22"/>
  <c r="H15"/>
  <c r="I16"/>
  <c r="H21"/>
  <c r="I17"/>
  <c r="H17"/>
  <c r="J21" i="58305"/>
  <c r="J33"/>
  <c r="I20" i="58301"/>
  <c r="G13" i="58296"/>
  <c r="K92"/>
  <c r="I19" i="58301"/>
  <c r="H23"/>
  <c r="K7" i="58296"/>
  <c r="F12"/>
  <c r="L16"/>
  <c r="M21"/>
  <c r="L30"/>
  <c r="J40"/>
  <c r="F50"/>
  <c r="G59"/>
  <c r="F68"/>
  <c r="E77"/>
  <c r="J6"/>
  <c r="I79"/>
  <c r="E11"/>
  <c r="K15"/>
  <c r="J20"/>
  <c r="E29"/>
  <c r="M37"/>
  <c r="L46"/>
  <c r="J56"/>
  <c r="F66"/>
  <c r="G75"/>
  <c r="G5"/>
  <c r="M9"/>
  <c r="J14"/>
  <c r="G19"/>
  <c r="G27"/>
  <c r="F36"/>
  <c r="E45"/>
  <c r="M53"/>
  <c r="L62"/>
  <c r="J72"/>
  <c r="L78"/>
  <c r="M85"/>
  <c r="G91"/>
  <c r="H90"/>
  <c r="G7"/>
  <c r="M11"/>
  <c r="F6"/>
  <c r="K9"/>
  <c r="E13"/>
  <c r="G15"/>
  <c r="K17"/>
  <c r="F20"/>
  <c r="K23"/>
  <c r="L28"/>
  <c r="G33"/>
  <c r="K37"/>
  <c r="E43"/>
  <c r="J46"/>
  <c r="M51"/>
  <c r="K55"/>
  <c r="L60"/>
  <c r="G65"/>
  <c r="K69"/>
  <c r="E75"/>
  <c r="J78"/>
  <c r="G81"/>
  <c r="K85"/>
  <c r="E91"/>
  <c r="M5"/>
  <c r="F8"/>
  <c r="J10"/>
  <c r="M13"/>
  <c r="E15"/>
  <c r="G17"/>
  <c r="L18"/>
  <c r="M19"/>
  <c r="E21"/>
  <c r="L22"/>
  <c r="F26"/>
  <c r="F28"/>
  <c r="M29"/>
  <c r="J32"/>
  <c r="G35"/>
  <c r="E37"/>
  <c r="L38"/>
  <c r="F42"/>
  <c r="F44"/>
  <c r="M45"/>
  <c r="J48"/>
  <c r="G51"/>
  <c r="E53"/>
  <c r="L54"/>
  <c r="F58"/>
  <c r="F60"/>
  <c r="M61"/>
  <c r="J64"/>
  <c r="G67"/>
  <c r="E69"/>
  <c r="L70"/>
  <c r="F74"/>
  <c r="F76"/>
  <c r="M77"/>
  <c r="J80"/>
  <c r="G83"/>
  <c r="E85"/>
  <c r="L86"/>
  <c r="F90"/>
  <c r="F92"/>
  <c r="F82"/>
  <c r="F84"/>
  <c r="J88"/>
  <c r="E5"/>
  <c r="J8"/>
  <c r="L10"/>
  <c r="F14"/>
  <c r="J16"/>
  <c r="E19"/>
  <c r="K21"/>
  <c r="E27"/>
  <c r="J30"/>
  <c r="M35"/>
  <c r="K39"/>
  <c r="L44"/>
  <c r="G49"/>
  <c r="K53"/>
  <c r="E59"/>
  <c r="J62"/>
  <c r="M67"/>
  <c r="K71"/>
  <c r="L76"/>
  <c r="M83"/>
  <c r="K87"/>
  <c r="L92"/>
  <c r="E7"/>
  <c r="G9"/>
  <c r="K11"/>
  <c r="L12"/>
  <c r="F16"/>
  <c r="K5"/>
  <c r="L6"/>
  <c r="M7"/>
  <c r="E9"/>
  <c r="F10"/>
  <c r="G11"/>
  <c r="J12"/>
  <c r="K13"/>
  <c r="L14"/>
  <c r="M15"/>
  <c r="E17"/>
  <c r="F18"/>
  <c r="K19"/>
  <c r="L20"/>
  <c r="J22"/>
  <c r="G25"/>
  <c r="M27"/>
  <c r="K29"/>
  <c r="K31"/>
  <c r="E35"/>
  <c r="L36"/>
  <c r="J38"/>
  <c r="G41"/>
  <c r="M43"/>
  <c r="K45"/>
  <c r="K47"/>
  <c r="E51"/>
  <c r="L52"/>
  <c r="J54"/>
  <c r="G57"/>
  <c r="M59"/>
  <c r="K61"/>
  <c r="K63"/>
  <c r="E67"/>
  <c r="L68"/>
  <c r="J70"/>
  <c r="G73"/>
  <c r="M75"/>
  <c r="K77"/>
  <c r="K79"/>
  <c r="E83"/>
  <c r="L84"/>
  <c r="J86"/>
  <c r="G89"/>
  <c r="M91"/>
  <c r="I22" i="58301"/>
  <c r="H6" i="58296"/>
  <c r="H8"/>
  <c r="H10"/>
  <c r="H12"/>
  <c r="H14"/>
  <c r="H16"/>
  <c r="H18"/>
  <c r="H22"/>
  <c r="H24"/>
  <c r="H26"/>
  <c r="H32"/>
  <c r="H34"/>
  <c r="H40"/>
  <c r="H42"/>
  <c r="H48"/>
  <c r="H50"/>
  <c r="H56"/>
  <c r="H58"/>
  <c r="H64"/>
  <c r="H66"/>
  <c r="H72"/>
  <c r="H74"/>
  <c r="H80"/>
  <c r="H82"/>
  <c r="H88"/>
  <c r="I18" i="58301"/>
  <c r="I41" i="58296"/>
  <c r="I57"/>
  <c r="I73"/>
  <c r="I9"/>
  <c r="I17"/>
  <c r="I23"/>
  <c r="I39"/>
  <c r="I55"/>
  <c r="I71"/>
  <c r="I87"/>
  <c r="I7"/>
  <c r="I15"/>
  <c r="I33"/>
  <c r="I49"/>
  <c r="I65"/>
  <c r="I81"/>
  <c r="I11"/>
  <c r="I25"/>
  <c r="I89"/>
  <c r="I5"/>
  <c r="I13"/>
  <c r="I21"/>
  <c r="I31"/>
  <c r="I47"/>
  <c r="I63"/>
  <c r="F20" i="58305"/>
  <c r="J3" i="58296"/>
  <c r="F32" i="58305"/>
  <c r="G23" i="58296"/>
  <c r="F24"/>
  <c r="E25"/>
  <c r="M25"/>
  <c r="L26"/>
  <c r="K27"/>
  <c r="J28"/>
  <c r="I29"/>
  <c r="H30"/>
  <c r="G31"/>
  <c r="F32"/>
  <c r="E33"/>
  <c r="M33"/>
  <c r="L34"/>
  <c r="K35"/>
  <c r="J36"/>
  <c r="I37"/>
  <c r="H38"/>
  <c r="G39"/>
  <c r="F40"/>
  <c r="E41"/>
  <c r="M41"/>
  <c r="L42"/>
  <c r="K43"/>
  <c r="J44"/>
  <c r="I45"/>
  <c r="H46"/>
  <c r="G47"/>
  <c r="F48"/>
  <c r="E49"/>
  <c r="M49"/>
  <c r="L50"/>
  <c r="K51"/>
  <c r="J52"/>
  <c r="I53"/>
  <c r="H54"/>
  <c r="G55"/>
  <c r="F56"/>
  <c r="E57"/>
  <c r="M57"/>
  <c r="L58"/>
  <c r="K59"/>
  <c r="J60"/>
  <c r="I61"/>
  <c r="H62"/>
  <c r="G63"/>
  <c r="F64"/>
  <c r="E65"/>
  <c r="M65"/>
  <c r="L66"/>
  <c r="K67"/>
  <c r="J68"/>
  <c r="I69"/>
  <c r="H70"/>
  <c r="G71"/>
  <c r="F72"/>
  <c r="E73"/>
  <c r="M73"/>
  <c r="L74"/>
  <c r="K75"/>
  <c r="J76"/>
  <c r="I77"/>
  <c r="H78"/>
  <c r="G79"/>
  <c r="F80"/>
  <c r="E81"/>
  <c r="M81"/>
  <c r="L82"/>
  <c r="K83"/>
  <c r="J84"/>
  <c r="I85"/>
  <c r="H86"/>
  <c r="G87"/>
  <c r="F88"/>
  <c r="E89"/>
  <c r="M89"/>
  <c r="L90"/>
  <c r="K91"/>
  <c r="J92"/>
  <c r="J18"/>
  <c r="I19"/>
  <c r="H20"/>
  <c r="G21"/>
  <c r="F22"/>
  <c r="E23"/>
  <c r="M23"/>
  <c r="L24"/>
  <c r="K25"/>
  <c r="J26"/>
  <c r="I27"/>
  <c r="H28"/>
  <c r="G29"/>
  <c r="F30"/>
  <c r="E31"/>
  <c r="M31"/>
  <c r="L32"/>
  <c r="K33"/>
  <c r="J34"/>
  <c r="I35"/>
  <c r="H36"/>
  <c r="G37"/>
  <c r="F38"/>
  <c r="E39"/>
  <c r="M39"/>
  <c r="L40"/>
  <c r="K41"/>
  <c r="J42"/>
  <c r="I43"/>
  <c r="H44"/>
  <c r="G45"/>
  <c r="F46"/>
  <c r="E47"/>
  <c r="M47"/>
  <c r="L48"/>
  <c r="K49"/>
  <c r="J50"/>
  <c r="I51"/>
  <c r="H52"/>
  <c r="G53"/>
  <c r="F54"/>
  <c r="E55"/>
  <c r="M55"/>
  <c r="L56"/>
  <c r="K57"/>
  <c r="J58"/>
  <c r="I59"/>
  <c r="H60"/>
  <c r="G61"/>
  <c r="F62"/>
  <c r="E63"/>
  <c r="M63"/>
  <c r="L64"/>
  <c r="K65"/>
  <c r="J66"/>
  <c r="I67"/>
  <c r="H68"/>
  <c r="G69"/>
  <c r="F70"/>
  <c r="E71"/>
  <c r="M71"/>
  <c r="L72"/>
  <c r="K73"/>
  <c r="J74"/>
  <c r="I75"/>
  <c r="H76"/>
  <c r="G77"/>
  <c r="F78"/>
  <c r="E79"/>
  <c r="M79"/>
  <c r="L80"/>
  <c r="K81"/>
  <c r="J82"/>
  <c r="I83"/>
  <c r="H84"/>
  <c r="G85"/>
  <c r="F86"/>
  <c r="E87"/>
  <c r="M87"/>
  <c r="L88"/>
  <c r="K89"/>
  <c r="J90"/>
  <c r="I91"/>
  <c r="H92"/>
  <c r="H20" i="58301"/>
  <c r="H19"/>
  <c r="I15"/>
  <c r="BK3" i="58312"/>
  <c r="F8" i="58305"/>
  <c r="E3" i="58296"/>
  <c r="F4" i="58301"/>
  <c r="K2"/>
  <c r="K24" s="1"/>
  <c r="J22"/>
  <c r="J18"/>
  <c r="J23"/>
  <c r="J19"/>
  <c r="J16"/>
  <c r="J20"/>
  <c r="J21"/>
  <c r="J17"/>
  <c r="H16"/>
  <c r="I23"/>
  <c r="D16"/>
  <c r="D5" s="1"/>
  <c r="L3" i="58296"/>
  <c r="J15" i="58301"/>
  <c r="E15" i="58312"/>
  <c r="F2"/>
  <c r="I3" i="58296"/>
  <c r="M3"/>
  <c r="F24" i="58305"/>
  <c r="F3" i="58312"/>
  <c r="J3"/>
  <c r="N3"/>
  <c r="R3"/>
  <c r="V3"/>
  <c r="Z3"/>
  <c r="AD3"/>
  <c r="AH3"/>
  <c r="AL3"/>
  <c r="AP3"/>
  <c r="AT3"/>
  <c r="AX3"/>
  <c r="BB3"/>
  <c r="BF3"/>
  <c r="BJ3"/>
  <c r="H3" i="58296"/>
  <c r="F12" i="58305"/>
  <c r="F16"/>
  <c r="F36"/>
  <c r="E3" i="58312"/>
  <c r="I3"/>
  <c r="M3"/>
  <c r="Q3"/>
  <c r="U3"/>
  <c r="Y3"/>
  <c r="AC3"/>
  <c r="AG3"/>
  <c r="AK3"/>
  <c r="AO3"/>
  <c r="AS3"/>
  <c r="AW3"/>
  <c r="BA3"/>
  <c r="BE3"/>
  <c r="BI3"/>
  <c r="D3"/>
  <c r="G3" i="58296"/>
  <c r="K3"/>
  <c r="H3" i="58312"/>
  <c r="L3"/>
  <c r="P3"/>
  <c r="T3"/>
  <c r="X3"/>
  <c r="AB3"/>
  <c r="AF3"/>
  <c r="AJ3"/>
  <c r="AN3"/>
  <c r="AR3"/>
  <c r="AV3"/>
  <c r="AZ3"/>
  <c r="BD3"/>
  <c r="BH3"/>
  <c r="BL3"/>
  <c r="G3"/>
  <c r="K3"/>
  <c r="O3"/>
  <c r="S3"/>
  <c r="W3"/>
  <c r="AA3"/>
  <c r="AE3"/>
  <c r="AI3"/>
  <c r="AM3"/>
  <c r="AQ3"/>
  <c r="AU3"/>
  <c r="AY3"/>
  <c r="BC3"/>
  <c r="BG3"/>
  <c r="D18" i="58301"/>
  <c r="D7" s="1"/>
  <c r="E9" i="58300"/>
  <c r="E11"/>
  <c r="E13"/>
  <c r="I4" i="58296" s="1"/>
  <c r="E15" i="58300"/>
  <c r="E17"/>
  <c r="M4" i="58296" s="1"/>
  <c r="H5"/>
  <c r="L5"/>
  <c r="G6"/>
  <c r="K6"/>
  <c r="F7"/>
  <c r="J7"/>
  <c r="E8"/>
  <c r="I8"/>
  <c r="M8"/>
  <c r="H9"/>
  <c r="L9"/>
  <c r="G10"/>
  <c r="K10"/>
  <c r="F11"/>
  <c r="J11"/>
  <c r="E12"/>
  <c r="I12"/>
  <c r="M12"/>
  <c r="H13"/>
  <c r="L13"/>
  <c r="G14"/>
  <c r="K14"/>
  <c r="F15"/>
  <c r="J15"/>
  <c r="E16"/>
  <c r="I16"/>
  <c r="M16"/>
  <c r="H17"/>
  <c r="L17"/>
  <c r="G18"/>
  <c r="K18"/>
  <c r="F19"/>
  <c r="J19"/>
  <c r="E20"/>
  <c r="I20"/>
  <c r="M20"/>
  <c r="H21"/>
  <c r="L21"/>
  <c r="G22"/>
  <c r="K22"/>
  <c r="F23"/>
  <c r="J23"/>
  <c r="E24"/>
  <c r="I24"/>
  <c r="M24"/>
  <c r="H25"/>
  <c r="L25"/>
  <c r="G26"/>
  <c r="K26"/>
  <c r="F27"/>
  <c r="J27"/>
  <c r="E28"/>
  <c r="I28"/>
  <c r="M28"/>
  <c r="H29"/>
  <c r="L29"/>
  <c r="G30"/>
  <c r="K30"/>
  <c r="F31"/>
  <c r="J31"/>
  <c r="E32"/>
  <c r="I32"/>
  <c r="M32"/>
  <c r="H33"/>
  <c r="L33"/>
  <c r="G34"/>
  <c r="K34"/>
  <c r="F35"/>
  <c r="J35"/>
  <c r="E36"/>
  <c r="I36"/>
  <c r="M36"/>
  <c r="H37"/>
  <c r="L37"/>
  <c r="G38"/>
  <c r="K38"/>
  <c r="F39"/>
  <c r="J39"/>
  <c r="E40"/>
  <c r="I40"/>
  <c r="M40"/>
  <c r="H41"/>
  <c r="L41"/>
  <c r="G42"/>
  <c r="K42"/>
  <c r="F43"/>
  <c r="J43"/>
  <c r="E44"/>
  <c r="I44"/>
  <c r="M44"/>
  <c r="H45"/>
  <c r="L45"/>
  <c r="G46"/>
  <c r="K46"/>
  <c r="F47"/>
  <c r="J47"/>
  <c r="E48"/>
  <c r="I48"/>
  <c r="M48"/>
  <c r="H49"/>
  <c r="L49"/>
  <c r="G50"/>
  <c r="K50"/>
  <c r="F51"/>
  <c r="J51"/>
  <c r="E52"/>
  <c r="I52"/>
  <c r="M52"/>
  <c r="H53"/>
  <c r="L53"/>
  <c r="G54"/>
  <c r="K54"/>
  <c r="F55"/>
  <c r="J55"/>
  <c r="E56"/>
  <c r="I56"/>
  <c r="M56"/>
  <c r="H57"/>
  <c r="L57"/>
  <c r="G58"/>
  <c r="K58"/>
  <c r="F59"/>
  <c r="J59"/>
  <c r="E60"/>
  <c r="I60"/>
  <c r="M60"/>
  <c r="H61"/>
  <c r="L61"/>
  <c r="G62"/>
  <c r="K62"/>
  <c r="F63"/>
  <c r="J63"/>
  <c r="E64"/>
  <c r="I64"/>
  <c r="M64"/>
  <c r="H65"/>
  <c r="L65"/>
  <c r="G66"/>
  <c r="K66"/>
  <c r="F67"/>
  <c r="J67"/>
  <c r="E68"/>
  <c r="I68"/>
  <c r="M68"/>
  <c r="H69"/>
  <c r="L69"/>
  <c r="G70"/>
  <c r="K70"/>
  <c r="F71"/>
  <c r="J71"/>
  <c r="E72"/>
  <c r="I72"/>
  <c r="M72"/>
  <c r="H73"/>
  <c r="L73"/>
  <c r="G74"/>
  <c r="K74"/>
  <c r="F75"/>
  <c r="J75"/>
  <c r="E76"/>
  <c r="I76"/>
  <c r="M76"/>
  <c r="H77"/>
  <c r="L77"/>
  <c r="G78"/>
  <c r="K78"/>
  <c r="F79"/>
  <c r="J79"/>
  <c r="E80"/>
  <c r="I80"/>
  <c r="M80"/>
  <c r="H81"/>
  <c r="L81"/>
  <c r="G82"/>
  <c r="K82"/>
  <c r="F83"/>
  <c r="J83"/>
  <c r="E84"/>
  <c r="I84"/>
  <c r="M84"/>
  <c r="H85"/>
  <c r="L85"/>
  <c r="G86"/>
  <c r="K86"/>
  <c r="F87"/>
  <c r="J87"/>
  <c r="E88"/>
  <c r="I88"/>
  <c r="M88"/>
  <c r="H89"/>
  <c r="L89"/>
  <c r="G90"/>
  <c r="K90"/>
  <c r="F91"/>
  <c r="J91"/>
  <c r="E92"/>
  <c r="I92"/>
  <c r="M92"/>
  <c r="D15" i="58301"/>
  <c r="D4" s="1"/>
  <c r="D4" i="58305" s="1"/>
  <c r="D19" i="58301"/>
  <c r="D8" s="1"/>
  <c r="D21"/>
  <c r="D10" s="1"/>
  <c r="D22"/>
  <c r="D11" s="1"/>
  <c r="D17"/>
  <c r="D6" s="1"/>
  <c r="E10" i="58300"/>
  <c r="E12"/>
  <c r="H4" i="58296" s="1"/>
  <c r="E14" i="58300"/>
  <c r="J4" i="58296" s="1"/>
  <c r="E16" i="58300"/>
  <c r="F5" i="58296"/>
  <c r="J5"/>
  <c r="E6"/>
  <c r="I6"/>
  <c r="M6"/>
  <c r="H7"/>
  <c r="L7"/>
  <c r="G8"/>
  <c r="K8"/>
  <c r="F9"/>
  <c r="J9"/>
  <c r="E10"/>
  <c r="I10"/>
  <c r="M10"/>
  <c r="H11"/>
  <c r="L11"/>
  <c r="G12"/>
  <c r="K12"/>
  <c r="F13"/>
  <c r="J13"/>
  <c r="E14"/>
  <c r="I14"/>
  <c r="M14"/>
  <c r="H15"/>
  <c r="L15"/>
  <c r="G16"/>
  <c r="K16"/>
  <c r="F17"/>
  <c r="J17"/>
  <c r="E18"/>
  <c r="I18"/>
  <c r="M18"/>
  <c r="H19"/>
  <c r="L19"/>
  <c r="G20"/>
  <c r="K20"/>
  <c r="F21"/>
  <c r="J21"/>
  <c r="E22"/>
  <c r="I22"/>
  <c r="M22"/>
  <c r="H23"/>
  <c r="L23"/>
  <c r="G24"/>
  <c r="K24"/>
  <c r="F25"/>
  <c r="J25"/>
  <c r="E26"/>
  <c r="I26"/>
  <c r="M26"/>
  <c r="H27"/>
  <c r="L27"/>
  <c r="G28"/>
  <c r="K28"/>
  <c r="F29"/>
  <c r="J29"/>
  <c r="E30"/>
  <c r="I30"/>
  <c r="M30"/>
  <c r="H31"/>
  <c r="L31"/>
  <c r="G32"/>
  <c r="K32"/>
  <c r="F33"/>
  <c r="J33"/>
  <c r="E34"/>
  <c r="I34"/>
  <c r="M34"/>
  <c r="H35"/>
  <c r="L35"/>
  <c r="G36"/>
  <c r="K36"/>
  <c r="F37"/>
  <c r="J37"/>
  <c r="E38"/>
  <c r="I38"/>
  <c r="M38"/>
  <c r="H39"/>
  <c r="L39"/>
  <c r="G40"/>
  <c r="K40"/>
  <c r="F41"/>
  <c r="J41"/>
  <c r="E42"/>
  <c r="I42"/>
  <c r="M42"/>
  <c r="H43"/>
  <c r="L43"/>
  <c r="G44"/>
  <c r="K44"/>
  <c r="F45"/>
  <c r="J45"/>
  <c r="E46"/>
  <c r="I46"/>
  <c r="M46"/>
  <c r="H47"/>
  <c r="L47"/>
  <c r="G48"/>
  <c r="K48"/>
  <c r="F49"/>
  <c r="J49"/>
  <c r="E50"/>
  <c r="I50"/>
  <c r="M50"/>
  <c r="H51"/>
  <c r="L51"/>
  <c r="G52"/>
  <c r="K52"/>
  <c r="F53"/>
  <c r="J53"/>
  <c r="E54"/>
  <c r="I54"/>
  <c r="M54"/>
  <c r="H55"/>
  <c r="L55"/>
  <c r="G56"/>
  <c r="K56"/>
  <c r="F57"/>
  <c r="J57"/>
  <c r="E58"/>
  <c r="I58"/>
  <c r="M58"/>
  <c r="H59"/>
  <c r="L59"/>
  <c r="G60"/>
  <c r="K60"/>
  <c r="F61"/>
  <c r="J61"/>
  <c r="E62"/>
  <c r="I62"/>
  <c r="M62"/>
  <c r="H63"/>
  <c r="L63"/>
  <c r="G64"/>
  <c r="K64"/>
  <c r="F65"/>
  <c r="J65"/>
  <c r="E66"/>
  <c r="I66"/>
  <c r="M66"/>
  <c r="H67"/>
  <c r="L67"/>
  <c r="G68"/>
  <c r="K68"/>
  <c r="F69"/>
  <c r="J69"/>
  <c r="E70"/>
  <c r="I70"/>
  <c r="M70"/>
  <c r="H71"/>
  <c r="L71"/>
  <c r="G72"/>
  <c r="K72"/>
  <c r="F73"/>
  <c r="J73"/>
  <c r="E74"/>
  <c r="I74"/>
  <c r="M74"/>
  <c r="H75"/>
  <c r="L75"/>
  <c r="G76"/>
  <c r="K76"/>
  <c r="F77"/>
  <c r="J77"/>
  <c r="E78"/>
  <c r="I78"/>
  <c r="M78"/>
  <c r="H79"/>
  <c r="L79"/>
  <c r="G80"/>
  <c r="K80"/>
  <c r="F81"/>
  <c r="J81"/>
  <c r="E82"/>
  <c r="I82"/>
  <c r="M82"/>
  <c r="H83"/>
  <c r="L83"/>
  <c r="G84"/>
  <c r="K84"/>
  <c r="F85"/>
  <c r="J85"/>
  <c r="E86"/>
  <c r="I86"/>
  <c r="M86"/>
  <c r="H87"/>
  <c r="L87"/>
  <c r="G88"/>
  <c r="K88"/>
  <c r="F89"/>
  <c r="J89"/>
  <c r="E90"/>
  <c r="I90"/>
  <c r="M90"/>
  <c r="H91"/>
  <c r="L91"/>
  <c r="G92"/>
  <c r="D20" i="58301"/>
  <c r="D9" s="1"/>
  <c r="D23"/>
  <c r="D12" s="1"/>
  <c r="D36" i="58305" s="1"/>
  <c r="M2" l="1"/>
  <c r="J42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D41"/>
  <c r="I18" i="58300" s="1"/>
  <c r="N1" i="58296"/>
  <c r="BN3" i="58312"/>
  <c r="O6" i="58296"/>
  <c r="F14" i="58300"/>
  <c r="F4" i="58296"/>
  <c r="F10" i="58300"/>
  <c r="F13"/>
  <c r="D17" i="58305"/>
  <c r="I12" i="58300" s="1"/>
  <c r="D16" i="58305"/>
  <c r="D21"/>
  <c r="I13" i="58300" s="1"/>
  <c r="D20" i="58305"/>
  <c r="D9"/>
  <c r="I10" i="58300" s="1"/>
  <c r="D8" i="58305"/>
  <c r="D13"/>
  <c r="I11" i="58300" s="1"/>
  <c r="D12" i="58305"/>
  <c r="D25"/>
  <c r="I14" i="58300" s="1"/>
  <c r="D24" i="58305"/>
  <c r="D29"/>
  <c r="D28"/>
  <c r="D37"/>
  <c r="D33"/>
  <c r="I16" i="58300" s="1"/>
  <c r="J16" s="1"/>
  <c r="D32" i="58305"/>
  <c r="D5"/>
  <c r="I9" i="58300" s="1"/>
  <c r="J9" s="1"/>
  <c r="E4" i="58296"/>
  <c r="F9" i="58300"/>
  <c r="L2" i="58301"/>
  <c r="L24" s="1"/>
  <c r="K19"/>
  <c r="K16"/>
  <c r="K20"/>
  <c r="K15"/>
  <c r="K21"/>
  <c r="K17"/>
  <c r="K23"/>
  <c r="K22"/>
  <c r="K18"/>
  <c r="F12" i="58300"/>
  <c r="F17"/>
  <c r="G2" i="58312"/>
  <c r="F15"/>
  <c r="F16" i="58300"/>
  <c r="L4" i="58296"/>
  <c r="L1" s="1"/>
  <c r="F15" i="58300"/>
  <c r="K4" i="58296"/>
  <c r="K1" s="1"/>
  <c r="F1"/>
  <c r="M1"/>
  <c r="E1"/>
  <c r="G4"/>
  <c r="G1" s="1"/>
  <c r="F11" i="58300"/>
  <c r="H1" i="58296"/>
  <c r="J1"/>
  <c r="I1"/>
  <c r="N2" i="58305" l="1"/>
  <c r="F19" i="58300"/>
  <c r="I17"/>
  <c r="L17" s="1"/>
  <c r="J11"/>
  <c r="J12"/>
  <c r="K12" s="1"/>
  <c r="L16"/>
  <c r="I15"/>
  <c r="BO3" i="58312"/>
  <c r="J13" i="58300"/>
  <c r="K13" s="1"/>
  <c r="K16"/>
  <c r="K9"/>
  <c r="J14"/>
  <c r="K14" s="1"/>
  <c r="J10"/>
  <c r="K10" s="1"/>
  <c r="L20" i="58301"/>
  <c r="L21"/>
  <c r="L22"/>
  <c r="L18"/>
  <c r="L19"/>
  <c r="L16"/>
  <c r="L17"/>
  <c r="L23"/>
  <c r="M2"/>
  <c r="M24" s="1"/>
  <c r="L15"/>
  <c r="K11" i="58300"/>
  <c r="G15" i="58312"/>
  <c r="H2"/>
  <c r="O2" i="58305" l="1"/>
  <c r="J17" i="58300"/>
  <c r="K17" s="1"/>
  <c r="J15"/>
  <c r="K15" s="1"/>
  <c r="J18"/>
  <c r="L18" s="1"/>
  <c r="BP3" i="58312"/>
  <c r="M23" i="58301"/>
  <c r="M19"/>
  <c r="M16"/>
  <c r="M18"/>
  <c r="N2"/>
  <c r="N24" s="1"/>
  <c r="M21"/>
  <c r="M15"/>
  <c r="M20"/>
  <c r="M17"/>
  <c r="M22"/>
  <c r="I2" i="58312"/>
  <c r="H15"/>
  <c r="P2" i="58305" l="1"/>
  <c r="K18" i="58300"/>
  <c r="BQ3" i="58312"/>
  <c r="N21" i="58301"/>
  <c r="N19"/>
  <c r="N23"/>
  <c r="N17"/>
  <c r="O2"/>
  <c r="O24" s="1"/>
  <c r="N18"/>
  <c r="N15"/>
  <c r="N22"/>
  <c r="N20"/>
  <c r="N16"/>
  <c r="J2" i="58312"/>
  <c r="I15"/>
  <c r="Q2" i="58305" l="1"/>
  <c r="BR3" i="58312"/>
  <c r="P2" i="58301"/>
  <c r="P24" s="1"/>
  <c r="O22"/>
  <c r="O16"/>
  <c r="O21"/>
  <c r="O18"/>
  <c r="O15"/>
  <c r="O23"/>
  <c r="O19"/>
  <c r="O20"/>
  <c r="O17"/>
  <c r="K2" i="58312"/>
  <c r="J15"/>
  <c r="R2" i="58305" l="1"/>
  <c r="BS3" i="58312"/>
  <c r="P23" i="58301"/>
  <c r="P19"/>
  <c r="P16"/>
  <c r="Q2"/>
  <c r="Q24" s="1"/>
  <c r="P17"/>
  <c r="P21"/>
  <c r="P18"/>
  <c r="P15"/>
  <c r="P22"/>
  <c r="P20"/>
  <c r="K15" i="58312"/>
  <c r="L2"/>
  <c r="S2" i="58305" l="1"/>
  <c r="BT3" i="58312"/>
  <c r="Q21" i="58301"/>
  <c r="R2"/>
  <c r="R24" s="1"/>
  <c r="Q16"/>
  <c r="Q23"/>
  <c r="Q15"/>
  <c r="Q22"/>
  <c r="Q18"/>
  <c r="Q20"/>
  <c r="Q19"/>
  <c r="Q17"/>
  <c r="M2" i="58312"/>
  <c r="L15"/>
  <c r="T2" i="58305" l="1"/>
  <c r="BU3" i="58312"/>
  <c r="R21" i="58301"/>
  <c r="R19"/>
  <c r="R18"/>
  <c r="R22"/>
  <c r="R16"/>
  <c r="R23"/>
  <c r="R17"/>
  <c r="S2"/>
  <c r="S24" s="1"/>
  <c r="R15"/>
  <c r="R20"/>
  <c r="N2" i="58312"/>
  <c r="M15"/>
  <c r="U2" i="58305" l="1"/>
  <c r="BV3" i="58312"/>
  <c r="S17" i="58301"/>
  <c r="S21"/>
  <c r="S22"/>
  <c r="S18"/>
  <c r="S15"/>
  <c r="T2"/>
  <c r="T24" s="1"/>
  <c r="S20"/>
  <c r="S16"/>
  <c r="S23"/>
  <c r="S19"/>
  <c r="O2" i="58312"/>
  <c r="N15"/>
  <c r="V2" i="58305" l="1"/>
  <c r="T21" i="58301"/>
  <c r="T18"/>
  <c r="T20"/>
  <c r="T16"/>
  <c r="T17"/>
  <c r="T22"/>
  <c r="T19"/>
  <c r="T23"/>
  <c r="U2"/>
  <c r="U24" s="1"/>
  <c r="T15"/>
  <c r="O15" i="58312"/>
  <c r="P2"/>
  <c r="W2" i="58305" l="1"/>
  <c r="V2" i="58301"/>
  <c r="V24" s="1"/>
  <c r="U21"/>
  <c r="U17"/>
  <c r="U22"/>
  <c r="U15"/>
  <c r="U20"/>
  <c r="U18"/>
  <c r="U23"/>
  <c r="U19"/>
  <c r="U16"/>
  <c r="Q2" i="58312"/>
  <c r="P15"/>
  <c r="X2" i="58305" l="1"/>
  <c r="V23" i="58301"/>
  <c r="V17"/>
  <c r="W2"/>
  <c r="W24" s="1"/>
  <c r="V18"/>
  <c r="V15"/>
  <c r="V20"/>
  <c r="V22"/>
  <c r="V16"/>
  <c r="V21"/>
  <c r="V19"/>
  <c r="R2" i="58312"/>
  <c r="Q15"/>
  <c r="Y2" i="58305" l="1"/>
  <c r="BZ3" i="58312"/>
  <c r="W17" i="58301"/>
  <c r="W21"/>
  <c r="W15"/>
  <c r="W22"/>
  <c r="W18"/>
  <c r="X2"/>
  <c r="X24" s="1"/>
  <c r="W23"/>
  <c r="W16"/>
  <c r="W20"/>
  <c r="W19"/>
  <c r="S2" i="58312"/>
  <c r="R15"/>
  <c r="Z2" i="58305" l="1"/>
  <c r="X21" i="58301"/>
  <c r="X18"/>
  <c r="X17"/>
  <c r="Y2"/>
  <c r="Y24" s="1"/>
  <c r="X20"/>
  <c r="X22"/>
  <c r="X19"/>
  <c r="X23"/>
  <c r="X16"/>
  <c r="X15"/>
  <c r="S15" i="58312"/>
  <c r="T2"/>
  <c r="AA2" i="58305" l="1"/>
  <c r="CB3" i="58312"/>
  <c r="Y20" i="58301"/>
  <c r="Y19"/>
  <c r="Y16"/>
  <c r="Z2"/>
  <c r="Z24" s="1"/>
  <c r="Y22"/>
  <c r="Y15"/>
  <c r="Y21"/>
  <c r="Y17"/>
  <c r="Y23"/>
  <c r="Y18"/>
  <c r="U2" i="58312"/>
  <c r="T15"/>
  <c r="AB2" i="58305" l="1"/>
  <c r="AA2" i="58301"/>
  <c r="AA24" s="1"/>
  <c r="Z18"/>
  <c r="Z15"/>
  <c r="Z20"/>
  <c r="Z19"/>
  <c r="Z23"/>
  <c r="Z22"/>
  <c r="Z16"/>
  <c r="Z21"/>
  <c r="Z17"/>
  <c r="V2" i="58312"/>
  <c r="U15"/>
  <c r="AC2" i="58305" l="1"/>
  <c r="AA22" i="58301"/>
  <c r="AA19"/>
  <c r="AA18"/>
  <c r="AA15"/>
  <c r="AA20"/>
  <c r="AA23"/>
  <c r="AA17"/>
  <c r="AA21"/>
  <c r="AB2"/>
  <c r="AB24" s="1"/>
  <c r="AA16"/>
  <c r="W2" i="58312"/>
  <c r="V15"/>
  <c r="AD2" i="58305" l="1"/>
  <c r="CE3" i="58312"/>
  <c r="AB23" i="58301"/>
  <c r="AB19"/>
  <c r="AB16"/>
  <c r="AC2"/>
  <c r="AC24" s="1"/>
  <c r="AB17"/>
  <c r="AB15"/>
  <c r="AB21"/>
  <c r="AB18"/>
  <c r="AB22"/>
  <c r="AB20"/>
  <c r="W15" i="58312"/>
  <c r="X2"/>
  <c r="AE2" i="58305" l="1"/>
  <c r="CF3" i="58312"/>
  <c r="AC22" i="58301"/>
  <c r="AC18"/>
  <c r="AC21"/>
  <c r="AC23"/>
  <c r="AC19"/>
  <c r="AC16"/>
  <c r="AD2"/>
  <c r="AD24" s="1"/>
  <c r="AC15"/>
  <c r="AC20"/>
  <c r="AC17"/>
  <c r="Y2" i="58312"/>
  <c r="X15"/>
  <c r="AF2" i="58305" l="1"/>
  <c r="CG3" i="58312"/>
  <c r="AD21" i="58301"/>
  <c r="AD19"/>
  <c r="AD18"/>
  <c r="AD22"/>
  <c r="AD16"/>
  <c r="AD23"/>
  <c r="AD17"/>
  <c r="AE2"/>
  <c r="AE24" s="1"/>
  <c r="AD15"/>
  <c r="AD20"/>
  <c r="Z2" i="58312"/>
  <c r="Y15"/>
  <c r="AG2" i="58305" l="1"/>
  <c r="CH3" i="58312"/>
  <c r="AE23" i="58301"/>
  <c r="AE19"/>
  <c r="AE18"/>
  <c r="AF2"/>
  <c r="AF24" s="1"/>
  <c r="AE16"/>
  <c r="AE20"/>
  <c r="AE17"/>
  <c r="AE21"/>
  <c r="AE15"/>
  <c r="AE22"/>
  <c r="AA2" i="58312"/>
  <c r="Z15"/>
  <c r="AH2" i="58305" l="1"/>
  <c r="CI3" i="58312"/>
  <c r="AF20" i="58301"/>
  <c r="AF22"/>
  <c r="AF23"/>
  <c r="AF19"/>
  <c r="AF16"/>
  <c r="AG2"/>
  <c r="AG24" s="1"/>
  <c r="AF17"/>
  <c r="AF15"/>
  <c r="AF21"/>
  <c r="AF18"/>
  <c r="AA15" i="58312"/>
  <c r="AB2"/>
  <c r="AI2" i="58305" l="1"/>
  <c r="CJ3" i="58312"/>
  <c r="AG23" i="58301"/>
  <c r="AG15"/>
  <c r="AG18"/>
  <c r="AG19"/>
  <c r="AH2"/>
  <c r="AH24" s="1"/>
  <c r="AG21"/>
  <c r="AG22"/>
  <c r="AG20"/>
  <c r="AG17"/>
  <c r="AG16"/>
  <c r="AC2" i="58312"/>
  <c r="AB15"/>
  <c r="AJ2" i="58305" l="1"/>
  <c r="CK3" i="58312"/>
  <c r="AH17" i="58301"/>
  <c r="AH23"/>
  <c r="AI2"/>
  <c r="AI24" s="1"/>
  <c r="AH18"/>
  <c r="AH15"/>
  <c r="AH22"/>
  <c r="AH20"/>
  <c r="AH16"/>
  <c r="AH21"/>
  <c r="AH19"/>
  <c r="AD2" i="58312"/>
  <c r="AC15"/>
  <c r="AK2" i="58305" l="1"/>
  <c r="CL3" i="58312"/>
  <c r="AI21" i="58301"/>
  <c r="AI17"/>
  <c r="AI22"/>
  <c r="AI15"/>
  <c r="AJ2"/>
  <c r="AJ24" s="1"/>
  <c r="AI20"/>
  <c r="AI23"/>
  <c r="AI19"/>
  <c r="AI18"/>
  <c r="AI16"/>
  <c r="AE2" i="58312"/>
  <c r="AD15"/>
  <c r="AL2" i="58305" l="1"/>
  <c r="CM3" i="58312"/>
  <c r="AK2" i="58301"/>
  <c r="AK24" s="1"/>
  <c r="AJ20"/>
  <c r="AJ17"/>
  <c r="AJ21"/>
  <c r="AJ15"/>
  <c r="AJ22"/>
  <c r="AJ18"/>
  <c r="AJ23"/>
  <c r="AJ19"/>
  <c r="AJ16"/>
  <c r="AE15" i="58312"/>
  <c r="AF2"/>
  <c r="AM2" i="58305" l="1"/>
  <c r="CN3" i="58312"/>
  <c r="AK15" i="58301"/>
  <c r="AK22"/>
  <c r="AK20"/>
  <c r="AK18"/>
  <c r="AK23"/>
  <c r="AK19"/>
  <c r="AK16"/>
  <c r="AL2"/>
  <c r="AL24" s="1"/>
  <c r="AK21"/>
  <c r="AK17"/>
  <c r="AG2" i="58312"/>
  <c r="AF15"/>
  <c r="AN2" i="58305" l="1"/>
  <c r="CO3" i="58312"/>
  <c r="AL20" i="58301"/>
  <c r="AL19"/>
  <c r="AL22"/>
  <c r="AL16"/>
  <c r="AL21"/>
  <c r="AL23"/>
  <c r="AL17"/>
  <c r="AM2"/>
  <c r="AM24" s="1"/>
  <c r="AL18"/>
  <c r="AL15"/>
  <c r="AH2" i="58312"/>
  <c r="AG15"/>
  <c r="AO2" i="58305" l="1"/>
  <c r="AM21" i="58301"/>
  <c r="AM18"/>
  <c r="AM15"/>
  <c r="AM16"/>
  <c r="AM20"/>
  <c r="AM17"/>
  <c r="AN2"/>
  <c r="AN24" s="1"/>
  <c r="AM23"/>
  <c r="AM19"/>
  <c r="AM22"/>
  <c r="AI2" i="58312"/>
  <c r="AH15"/>
  <c r="AP2" i="58305" l="1"/>
  <c r="AN23" i="58301"/>
  <c r="AN19"/>
  <c r="AN16"/>
  <c r="AN15"/>
  <c r="AN17"/>
  <c r="AN22"/>
  <c r="AO2"/>
  <c r="AO24" s="1"/>
  <c r="AN20"/>
  <c r="AN21"/>
  <c r="AN18"/>
  <c r="AI15" i="58312"/>
  <c r="AJ2"/>
  <c r="AQ2" i="58305" l="1"/>
  <c r="CR3" i="58312"/>
  <c r="AO20" i="58301"/>
  <c r="AO19"/>
  <c r="AO17"/>
  <c r="AO23"/>
  <c r="AP2"/>
  <c r="AP24" s="1"/>
  <c r="AO22"/>
  <c r="AO16"/>
  <c r="AO21"/>
  <c r="AO15"/>
  <c r="AO18"/>
  <c r="AK2" i="58312"/>
  <c r="AJ15"/>
  <c r="AR2" i="58305" l="1"/>
  <c r="CS3" i="58312"/>
  <c r="AP22" i="58301"/>
  <c r="AP16"/>
  <c r="AP21"/>
  <c r="AP19"/>
  <c r="AP20"/>
  <c r="AP23"/>
  <c r="AP17"/>
  <c r="AQ2"/>
  <c r="AQ24" s="1"/>
  <c r="AP18"/>
  <c r="AP15"/>
  <c r="AL2" i="58312"/>
  <c r="AK15"/>
  <c r="AS2" i="58305" l="1"/>
  <c r="CT3" i="58312"/>
  <c r="AR2" i="58301"/>
  <c r="AR24" s="1"/>
  <c r="AQ20"/>
  <c r="AQ16"/>
  <c r="AQ22"/>
  <c r="AQ19"/>
  <c r="AQ23"/>
  <c r="AQ17"/>
  <c r="AQ21"/>
  <c r="AQ18"/>
  <c r="AQ15"/>
  <c r="AM2" i="58312"/>
  <c r="AL15"/>
  <c r="AT2" i="58305" l="1"/>
  <c r="CU3" i="58312"/>
  <c r="AR23" i="58301"/>
  <c r="AR20"/>
  <c r="AR16"/>
  <c r="AR17"/>
  <c r="AR21"/>
  <c r="AR18"/>
  <c r="AS2"/>
  <c r="AS24" s="1"/>
  <c r="AR19"/>
  <c r="AR15"/>
  <c r="AR22"/>
  <c r="AM15" i="58312"/>
  <c r="AN2"/>
  <c r="AU2" i="58305" l="1"/>
  <c r="CV3" i="58312"/>
  <c r="AS23" i="58301"/>
  <c r="AS19"/>
  <c r="AS16"/>
  <c r="AT2"/>
  <c r="AT24" s="1"/>
  <c r="AS21"/>
  <c r="AS15"/>
  <c r="AS20"/>
  <c r="AS17"/>
  <c r="AS22"/>
  <c r="AS18"/>
  <c r="AO2" i="58312"/>
  <c r="AN15"/>
  <c r="AV2" i="58305" l="1"/>
  <c r="CW3" i="58312"/>
  <c r="AU2" i="58301"/>
  <c r="AU24" s="1"/>
  <c r="AT15"/>
  <c r="AT22"/>
  <c r="AT20"/>
  <c r="AT16"/>
  <c r="AT18"/>
  <c r="AT21"/>
  <c r="AT19"/>
  <c r="AT23"/>
  <c r="AT17"/>
  <c r="AP2" i="58312"/>
  <c r="AO15"/>
  <c r="AW2" i="58305" l="1"/>
  <c r="CX3" i="58312"/>
  <c r="AU21" i="58301"/>
  <c r="AU18"/>
  <c r="AU15"/>
  <c r="AU23"/>
  <c r="AU20"/>
  <c r="AV2"/>
  <c r="AV24" s="1"/>
  <c r="AU22"/>
  <c r="AU16"/>
  <c r="AU19"/>
  <c r="AU17"/>
  <c r="AQ2" i="58312"/>
  <c r="AP15"/>
  <c r="AX2" i="58305" l="1"/>
  <c r="CZ3" i="58312"/>
  <c r="CY3"/>
  <c r="AV19" i="58301"/>
  <c r="AV21"/>
  <c r="AW2"/>
  <c r="AW24" s="1"/>
  <c r="AV15"/>
  <c r="AV17"/>
  <c r="AV22"/>
  <c r="AV18"/>
  <c r="AV23"/>
  <c r="AV20"/>
  <c r="AV16"/>
  <c r="AQ15" i="58312"/>
  <c r="AR2"/>
  <c r="AY2" i="58305" l="1"/>
  <c r="AX2" i="58301"/>
  <c r="AX24" s="1"/>
  <c r="AW21"/>
  <c r="AW16"/>
  <c r="AW22"/>
  <c r="AW18"/>
  <c r="AW20"/>
  <c r="AW19"/>
  <c r="AW17"/>
  <c r="AW23"/>
  <c r="AW15"/>
  <c r="AS2" i="58312"/>
  <c r="AR15"/>
  <c r="AZ2" i="58305" l="1"/>
  <c r="AX22" i="58301"/>
  <c r="AX20"/>
  <c r="AX16"/>
  <c r="AX21"/>
  <c r="AX19"/>
  <c r="AX23"/>
  <c r="AX17"/>
  <c r="AY2"/>
  <c r="AY24" s="1"/>
  <c r="AX18"/>
  <c r="AX15"/>
  <c r="AT2" i="58312"/>
  <c r="AS15"/>
  <c r="BA2" i="58305" l="1"/>
  <c r="AY23" i="58301"/>
  <c r="AY19"/>
  <c r="AY21"/>
  <c r="AY17"/>
  <c r="AY22"/>
  <c r="AY18"/>
  <c r="AY15"/>
  <c r="AZ2"/>
  <c r="AZ24" s="1"/>
  <c r="AY20"/>
  <c r="AY16"/>
  <c r="AU2" i="58312"/>
  <c r="AT15"/>
  <c r="BB2" i="58305" l="1"/>
  <c r="AZ23" i="58301"/>
  <c r="AZ19"/>
  <c r="AZ16"/>
  <c r="AZ20"/>
  <c r="AZ15"/>
  <c r="AZ18"/>
  <c r="BA2"/>
  <c r="BA24" s="1"/>
  <c r="AZ17"/>
  <c r="AZ21"/>
  <c r="AZ22"/>
  <c r="AU15" i="58312"/>
  <c r="AV2"/>
  <c r="BC2" i="58305" l="1"/>
  <c r="BA16" i="58301"/>
  <c r="BB2"/>
  <c r="BB24" s="1"/>
  <c r="BA21"/>
  <c r="BA15"/>
  <c r="BA22"/>
  <c r="BA17"/>
  <c r="BA20"/>
  <c r="BA18"/>
  <c r="BA23"/>
  <c r="BA19"/>
  <c r="AW2" i="58312"/>
  <c r="AV15"/>
  <c r="BD2" i="58305" l="1"/>
  <c r="BC2" i="58301"/>
  <c r="BC24" s="1"/>
  <c r="BB18"/>
  <c r="BB15"/>
  <c r="BB21"/>
  <c r="BB17"/>
  <c r="BB22"/>
  <c r="BB20"/>
  <c r="BB16"/>
  <c r="BB19"/>
  <c r="BB23"/>
  <c r="AX2" i="58312"/>
  <c r="AW15"/>
  <c r="BE2" i="58305" l="1"/>
  <c r="BC21" i="58301"/>
  <c r="BC18"/>
  <c r="BC15"/>
  <c r="BD2"/>
  <c r="BD24" s="1"/>
  <c r="BC23"/>
  <c r="BC16"/>
  <c r="BC20"/>
  <c r="BC19"/>
  <c r="BC22"/>
  <c r="BC17"/>
  <c r="AY2" i="58312"/>
  <c r="AX15"/>
  <c r="BF2" i="58305" l="1"/>
  <c r="BD21" i="58301"/>
  <c r="BD17"/>
  <c r="BD22"/>
  <c r="BD18"/>
  <c r="BD23"/>
  <c r="BD19"/>
  <c r="BD16"/>
  <c r="BE2"/>
  <c r="BE24" s="1"/>
  <c r="BD20"/>
  <c r="BD15"/>
  <c r="AY15" i="58312"/>
  <c r="AZ2"/>
  <c r="BG2" i="58305" l="1"/>
  <c r="BF2" i="58301"/>
  <c r="BF24" s="1"/>
  <c r="BE22"/>
  <c r="BE16"/>
  <c r="BE20"/>
  <c r="BE19"/>
  <c r="BE17"/>
  <c r="BE21"/>
  <c r="BE15"/>
  <c r="BE23"/>
  <c r="BE18"/>
  <c r="BA2" i="58312"/>
  <c r="AZ15"/>
  <c r="BH2" i="58305" l="1"/>
  <c r="BG2" i="58301"/>
  <c r="BG24" s="1"/>
  <c r="BF18"/>
  <c r="BF15"/>
  <c r="BF20"/>
  <c r="BF21"/>
  <c r="BF23"/>
  <c r="BF22"/>
  <c r="BF16"/>
  <c r="BF19"/>
  <c r="BF17"/>
  <c r="BB2" i="58312"/>
  <c r="BA15"/>
  <c r="BI2" i="58305" l="1"/>
  <c r="BG22" i="58301"/>
  <c r="BG19"/>
  <c r="BG23"/>
  <c r="BG17"/>
  <c r="BG21"/>
  <c r="BG18"/>
  <c r="BG15"/>
  <c r="BH2"/>
  <c r="BH24" s="1"/>
  <c r="BG20"/>
  <c r="BG16"/>
  <c r="BC2" i="58312"/>
  <c r="BB15"/>
  <c r="BJ2" i="58305" l="1"/>
  <c r="BH19" i="58301"/>
  <c r="BH21"/>
  <c r="BH15"/>
  <c r="BI2"/>
  <c r="BI24" s="1"/>
  <c r="BH17"/>
  <c r="BH22"/>
  <c r="BH18"/>
  <c r="BH23"/>
  <c r="BH20"/>
  <c r="BH16"/>
  <c r="BC15" i="58312"/>
  <c r="BD2"/>
  <c r="BK2" i="58305" l="1"/>
  <c r="BI23" i="58301"/>
  <c r="BI19"/>
  <c r="BI16"/>
  <c r="BJ2"/>
  <c r="BJ24" s="1"/>
  <c r="BI21"/>
  <c r="BI15"/>
  <c r="BI20"/>
  <c r="BI17"/>
  <c r="BI22"/>
  <c r="BI18"/>
  <c r="BE2" i="58312"/>
  <c r="BD15"/>
  <c r="BL2" i="58305" l="1"/>
  <c r="BK2" i="58301"/>
  <c r="BK24" s="1"/>
  <c r="BJ18"/>
  <c r="BJ15"/>
  <c r="BJ19"/>
  <c r="BJ23"/>
  <c r="BJ22"/>
  <c r="BJ20"/>
  <c r="BJ16"/>
  <c r="BJ21"/>
  <c r="BJ17"/>
  <c r="BF2" i="58312"/>
  <c r="BE15"/>
  <c r="BM2" i="58305" l="1"/>
  <c r="BL2" i="58301"/>
  <c r="BL24" s="1"/>
  <c r="BK22"/>
  <c r="BK16"/>
  <c r="BK23"/>
  <c r="BK19"/>
  <c r="BK20"/>
  <c r="BK17"/>
  <c r="BK21"/>
  <c r="BK18"/>
  <c r="BK15"/>
  <c r="BG2" i="58312"/>
  <c r="BF15"/>
  <c r="BN2" i="58305" l="1"/>
  <c r="BM2" i="58301"/>
  <c r="BM24" s="1"/>
  <c r="BL19"/>
  <c r="BL15"/>
  <c r="BL21"/>
  <c r="BL17"/>
  <c r="BL22"/>
  <c r="BL18"/>
  <c r="BL23"/>
  <c r="BL20"/>
  <c r="BL16"/>
  <c r="BG15" i="58312"/>
  <c r="BH2"/>
  <c r="BO2" i="58305" l="1"/>
  <c r="BM23" i="58301"/>
  <c r="BM15"/>
  <c r="BM22"/>
  <c r="BM18"/>
  <c r="BM20"/>
  <c r="BM19"/>
  <c r="BM17"/>
  <c r="BN2"/>
  <c r="BN24" s="1"/>
  <c r="BM21"/>
  <c r="BM16"/>
  <c r="BI2" i="58312"/>
  <c r="BH15"/>
  <c r="BP2" i="58305" l="1"/>
  <c r="BN20" i="58301"/>
  <c r="BN19"/>
  <c r="BN22"/>
  <c r="BN16"/>
  <c r="BN21"/>
  <c r="BN23"/>
  <c r="BN17"/>
  <c r="BO2"/>
  <c r="BO24" s="1"/>
  <c r="BN18"/>
  <c r="BN15"/>
  <c r="BJ2" i="58312"/>
  <c r="BI15"/>
  <c r="BQ2" i="58305" l="1"/>
  <c r="BO22" i="58301"/>
  <c r="BO18"/>
  <c r="BO15"/>
  <c r="BP2"/>
  <c r="BP24" s="1"/>
  <c r="BO20"/>
  <c r="BO16"/>
  <c r="BO23"/>
  <c r="BO19"/>
  <c r="BO21"/>
  <c r="BO17"/>
  <c r="BK2" i="58312"/>
  <c r="BJ15"/>
  <c r="BR2" i="58305" l="1"/>
  <c r="BP23" i="58301"/>
  <c r="BP19"/>
  <c r="BP16"/>
  <c r="BP17"/>
  <c r="BP21"/>
  <c r="BP18"/>
  <c r="BQ2"/>
  <c r="BQ24" s="1"/>
  <c r="BP20"/>
  <c r="BP15"/>
  <c r="BP22"/>
  <c r="BK15" i="58312"/>
  <c r="BL2"/>
  <c r="BM2" s="1"/>
  <c r="BS2" i="58305" l="1"/>
  <c r="BN2" i="58312"/>
  <c r="BM15"/>
  <c r="BQ23" i="58301"/>
  <c r="BQ21"/>
  <c r="BQ22"/>
  <c r="BQ17"/>
  <c r="BQ20"/>
  <c r="BQ18"/>
  <c r="BQ19"/>
  <c r="BQ16"/>
  <c r="BR2"/>
  <c r="BR24" s="1"/>
  <c r="BQ15"/>
  <c r="BL15" i="58312"/>
  <c r="J12" i="58305"/>
  <c r="J4"/>
  <c r="K4" s="1"/>
  <c r="J24"/>
  <c r="J8"/>
  <c r="J16"/>
  <c r="J20"/>
  <c r="L4" l="1"/>
  <c r="BT2"/>
  <c r="BO2" i="58312"/>
  <c r="BN15"/>
  <c r="BR22" i="58301"/>
  <c r="BR20"/>
  <c r="BR16"/>
  <c r="BR21"/>
  <c r="BR19"/>
  <c r="BR23"/>
  <c r="BR17"/>
  <c r="BS2"/>
  <c r="BS24" s="1"/>
  <c r="BR18"/>
  <c r="BR15"/>
  <c r="J14" i="58305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J34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J10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J26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J38"/>
  <c r="K38" s="1"/>
  <c r="L38" s="1"/>
  <c r="M38" s="1"/>
  <c r="N38" s="1"/>
  <c r="O38" s="1"/>
  <c r="P38" s="1"/>
  <c r="Q38" s="1"/>
  <c r="R38" s="1"/>
  <c r="S38" s="1"/>
  <c r="T38" s="1"/>
  <c r="U38" s="1"/>
  <c r="V38" s="1"/>
  <c r="W38" s="1"/>
  <c r="X38" s="1"/>
  <c r="J18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J6"/>
  <c r="K6" s="1"/>
  <c r="J30"/>
  <c r="K30" s="1"/>
  <c r="L30" s="1"/>
  <c r="M30" s="1"/>
  <c r="N30" s="1"/>
  <c r="O30" s="1"/>
  <c r="P30" s="1"/>
  <c r="Q30" s="1"/>
  <c r="R30" s="1"/>
  <c r="S30" s="1"/>
  <c r="T30" s="1"/>
  <c r="U30" s="1"/>
  <c r="V30" s="1"/>
  <c r="W30" s="1"/>
  <c r="X30" s="1"/>
  <c r="J22"/>
  <c r="K22" s="1"/>
  <c r="L22" s="1"/>
  <c r="M22" s="1"/>
  <c r="N22" s="1"/>
  <c r="O22" s="1"/>
  <c r="P22" s="1"/>
  <c r="Q22" s="1"/>
  <c r="R22" s="1"/>
  <c r="S22" s="1"/>
  <c r="T22" s="1"/>
  <c r="U22" s="1"/>
  <c r="V22" s="1"/>
  <c r="W22" s="1"/>
  <c r="X22" s="1"/>
  <c r="M4" l="1"/>
  <c r="M6" s="1"/>
  <c r="N6" s="1"/>
  <c r="O6" s="1"/>
  <c r="P6" s="1"/>
  <c r="Q6" s="1"/>
  <c r="R6" s="1"/>
  <c r="S6" s="1"/>
  <c r="T6" s="1"/>
  <c r="U6" s="1"/>
  <c r="V6" s="1"/>
  <c r="W6" s="1"/>
  <c r="X6" s="1"/>
  <c r="L6"/>
  <c r="BU2"/>
  <c r="BP2" i="58312"/>
  <c r="BO15"/>
  <c r="BS17" i="58301"/>
  <c r="BT2"/>
  <c r="BT24" s="1"/>
  <c r="BS21"/>
  <c r="BS18"/>
  <c r="BS16"/>
  <c r="BS20"/>
  <c r="BS19"/>
  <c r="BS22"/>
  <c r="BS15"/>
  <c r="BS23"/>
  <c r="BV2" i="58305" l="1"/>
  <c r="BQ2" i="58312"/>
  <c r="BP15"/>
  <c r="BT21" i="58301"/>
  <c r="BT17"/>
  <c r="BT23"/>
  <c r="BT19"/>
  <c r="BT16"/>
  <c r="BT22"/>
  <c r="BT18"/>
  <c r="BU2"/>
  <c r="BU24" s="1"/>
  <c r="BT20"/>
  <c r="BT15"/>
  <c r="BW2" i="58305" l="1"/>
  <c r="BQ15" i="58312"/>
  <c r="BR2"/>
  <c r="BU21" i="58301"/>
  <c r="BU15"/>
  <c r="BU23"/>
  <c r="BU18"/>
  <c r="BU20"/>
  <c r="BU19"/>
  <c r="BU17"/>
  <c r="BV2"/>
  <c r="BV24" s="1"/>
  <c r="BU22"/>
  <c r="BU16"/>
  <c r="BX2" i="58305" l="1"/>
  <c r="BS2" i="58312"/>
  <c r="BR15"/>
  <c r="BW2" i="58301"/>
  <c r="BW24" s="1"/>
  <c r="BV18"/>
  <c r="BV15"/>
  <c r="BV22"/>
  <c r="BV20"/>
  <c r="BV16"/>
  <c r="BV21"/>
  <c r="BV19"/>
  <c r="BV23"/>
  <c r="BV17"/>
  <c r="BY2" i="58305" l="1"/>
  <c r="BT2" i="58312"/>
  <c r="BS15"/>
  <c r="BW23" i="58301"/>
  <c r="BW17"/>
  <c r="BW21"/>
  <c r="BW18"/>
  <c r="BW15"/>
  <c r="BX2"/>
  <c r="BX24" s="1"/>
  <c r="BW20"/>
  <c r="BW16"/>
  <c r="BW22"/>
  <c r="BW19"/>
  <c r="BZ2" i="58305" l="1"/>
  <c r="BT15" i="58312"/>
  <c r="BU2"/>
  <c r="BX18" i="58301"/>
  <c r="BX23"/>
  <c r="BX20"/>
  <c r="BX16"/>
  <c r="BY2"/>
  <c r="BY24" s="1"/>
  <c r="BX19"/>
  <c r="BX17"/>
  <c r="BX21"/>
  <c r="BX15"/>
  <c r="BX22"/>
  <c r="CA2" i="58305" l="1"/>
  <c r="BU15" i="58312"/>
  <c r="BV2"/>
  <c r="BY20" i="58301"/>
  <c r="BY17"/>
  <c r="BY15"/>
  <c r="BY22"/>
  <c r="BY18"/>
  <c r="BY23"/>
  <c r="BY19"/>
  <c r="BY16"/>
  <c r="BZ2"/>
  <c r="BZ24" s="1"/>
  <c r="BY21"/>
  <c r="CB2" i="58305" l="1"/>
  <c r="BW2" i="58312"/>
  <c r="BV15"/>
  <c r="CA2" i="58301"/>
  <c r="CA24" s="1"/>
  <c r="BZ18"/>
  <c r="BZ15"/>
  <c r="BZ23"/>
  <c r="BZ17"/>
  <c r="BZ22"/>
  <c r="BZ20"/>
  <c r="BZ16"/>
  <c r="BZ21"/>
  <c r="BZ19"/>
  <c r="CC2" i="58305" l="1"/>
  <c r="BW15" i="58312"/>
  <c r="BX2"/>
  <c r="CA20" i="58301"/>
  <c r="CA17"/>
  <c r="CA16"/>
  <c r="CA23"/>
  <c r="CA21"/>
  <c r="CA18"/>
  <c r="CA15"/>
  <c r="CB2"/>
  <c r="CB24" s="1"/>
  <c r="CA22"/>
  <c r="CA19"/>
  <c r="CD2" i="58305" l="1"/>
  <c r="BX15" i="58312"/>
  <c r="BY2"/>
  <c r="CB23" i="58301"/>
  <c r="CB16"/>
  <c r="CB20"/>
  <c r="CC2"/>
  <c r="CC24" s="1"/>
  <c r="CB19"/>
  <c r="CB15"/>
  <c r="CB21"/>
  <c r="CB17"/>
  <c r="CB22"/>
  <c r="CB18"/>
  <c r="CE2" i="58305" l="1"/>
  <c r="BY15" i="58312"/>
  <c r="BZ2"/>
  <c r="CC22" i="58301"/>
  <c r="CC18"/>
  <c r="CC21"/>
  <c r="CC20"/>
  <c r="CC19"/>
  <c r="CC17"/>
  <c r="CD2"/>
  <c r="CD24" s="1"/>
  <c r="CC16"/>
  <c r="CC23"/>
  <c r="CC15"/>
  <c r="CF2" i="58305" l="1"/>
  <c r="BZ15" i="58312"/>
  <c r="CA2"/>
  <c r="CE2" i="58301"/>
  <c r="CE24" s="1"/>
  <c r="CD15"/>
  <c r="CD18"/>
  <c r="CD22"/>
  <c r="CD20"/>
  <c r="CD16"/>
  <c r="CD21"/>
  <c r="CD19"/>
  <c r="CD23"/>
  <c r="CD17"/>
  <c r="CG2" i="58305" l="1"/>
  <c r="CA15" i="58312"/>
  <c r="CB2"/>
  <c r="CE23" i="58301"/>
  <c r="CE19"/>
  <c r="CE21"/>
  <c r="CE22"/>
  <c r="CE18"/>
  <c r="CE15"/>
  <c r="CE20"/>
  <c r="CE17"/>
  <c r="CF2"/>
  <c r="CF24" s="1"/>
  <c r="CE16"/>
  <c r="CH2" i="58305" l="1"/>
  <c r="CC2" i="58312"/>
  <c r="CB15"/>
  <c r="CF18" i="58301"/>
  <c r="CF21"/>
  <c r="CF15"/>
  <c r="CF22"/>
  <c r="CF23"/>
  <c r="CF19"/>
  <c r="CF16"/>
  <c r="CG2"/>
  <c r="CG24" s="1"/>
  <c r="CF20"/>
  <c r="CF17"/>
  <c r="CI2" i="58305" l="1"/>
  <c r="CC15" i="58312"/>
  <c r="CD2"/>
  <c r="CG19" i="58301"/>
  <c r="CG20"/>
  <c r="CG18"/>
  <c r="CG23"/>
  <c r="CG16"/>
  <c r="CH2"/>
  <c r="CH24" s="1"/>
  <c r="CG21"/>
  <c r="CG15"/>
  <c r="CG22"/>
  <c r="CG17"/>
  <c r="CJ2" i="58305" l="1"/>
  <c r="CD15" i="58312"/>
  <c r="CE2"/>
  <c r="CH21" i="58301"/>
  <c r="CH19"/>
  <c r="CH23"/>
  <c r="CH17"/>
  <c r="CI2"/>
  <c r="CI24" s="1"/>
  <c r="CH18"/>
  <c r="CH15"/>
  <c r="CH22"/>
  <c r="CH20"/>
  <c r="CH16"/>
  <c r="CK2" i="58305" l="1"/>
  <c r="CE15" i="58312"/>
  <c r="CF2"/>
  <c r="CI20" i="58301"/>
  <c r="CI19"/>
  <c r="CI22"/>
  <c r="CI17"/>
  <c r="CJ2"/>
  <c r="CJ24" s="1"/>
  <c r="CI23"/>
  <c r="CI16"/>
  <c r="CI21"/>
  <c r="CI18"/>
  <c r="CI15"/>
  <c r="CL2" i="58305" l="1"/>
  <c r="CF15" i="58312"/>
  <c r="CG2"/>
  <c r="CJ17" i="58301"/>
  <c r="CJ18"/>
  <c r="CJ21"/>
  <c r="CJ22"/>
  <c r="CJ23"/>
  <c r="CJ20"/>
  <c r="CJ16"/>
  <c r="CK2"/>
  <c r="CK24" s="1"/>
  <c r="CJ19"/>
  <c r="CJ15"/>
  <c r="CM2" i="58305" l="1"/>
  <c r="CG15" i="58312"/>
  <c r="CH2"/>
  <c r="CK20" i="58301"/>
  <c r="CK19"/>
  <c r="CK17"/>
  <c r="CL2"/>
  <c r="CL24" s="1"/>
  <c r="CK22"/>
  <c r="CK16"/>
  <c r="CK21"/>
  <c r="CK15"/>
  <c r="CK23"/>
  <c r="CK18"/>
  <c r="CN2" i="58305" l="1"/>
  <c r="CH15" i="58312"/>
  <c r="CI2"/>
  <c r="CL23" i="58301"/>
  <c r="CL17"/>
  <c r="CM2"/>
  <c r="CM24" s="1"/>
  <c r="CL20"/>
  <c r="CL15"/>
  <c r="CL21"/>
  <c r="CL19"/>
  <c r="CL22"/>
  <c r="CL18"/>
  <c r="CL16"/>
  <c r="CO2" i="58305" l="1"/>
  <c r="CJ2" i="58312"/>
  <c r="CI15"/>
  <c r="CN2" i="58301"/>
  <c r="CN24" s="1"/>
  <c r="CM20"/>
  <c r="CM16"/>
  <c r="CM22"/>
  <c r="CM19"/>
  <c r="CM21"/>
  <c r="CM18"/>
  <c r="CM15"/>
  <c r="CM23"/>
  <c r="CM17"/>
  <c r="CP2" i="58305" l="1"/>
  <c r="CK2" i="58312"/>
  <c r="CJ15"/>
  <c r="CN22" i="58301"/>
  <c r="CN18"/>
  <c r="CN23"/>
  <c r="CN19"/>
  <c r="CN16"/>
  <c r="CO2"/>
  <c r="CO24" s="1"/>
  <c r="CN20"/>
  <c r="CN17"/>
  <c r="CN21"/>
  <c r="CN15"/>
  <c r="CQ2" i="58305" l="1"/>
  <c r="CK15" i="58312"/>
  <c r="CL2"/>
  <c r="CP2" i="58301"/>
  <c r="CP24" s="1"/>
  <c r="CO21"/>
  <c r="CO15"/>
  <c r="CO22"/>
  <c r="CO18"/>
  <c r="CO23"/>
  <c r="CO19"/>
  <c r="CO16"/>
  <c r="CO20"/>
  <c r="CO17"/>
  <c r="CR2" i="58305" l="1"/>
  <c r="CL15" i="58312"/>
  <c r="CM2"/>
  <c r="CQ2" i="58301"/>
  <c r="CQ24" s="1"/>
  <c r="CP18"/>
  <c r="CP15"/>
  <c r="CP22"/>
  <c r="CP20"/>
  <c r="CP16"/>
  <c r="CP21"/>
  <c r="CP19"/>
  <c r="CP23"/>
  <c r="CP17"/>
  <c r="CS2" i="58305" l="1"/>
  <c r="CM15" i="58312"/>
  <c r="CN2"/>
  <c r="CQ21" i="58301"/>
  <c r="CQ18"/>
  <c r="CQ15"/>
  <c r="CQ19"/>
  <c r="CQ17"/>
  <c r="CR2"/>
  <c r="CR24" s="1"/>
  <c r="CQ22"/>
  <c r="CQ16"/>
  <c r="CQ23"/>
  <c r="CQ20"/>
  <c r="CT2" i="58305" l="1"/>
  <c r="CN15" i="58312"/>
  <c r="CO2"/>
  <c r="CR21" i="58301"/>
  <c r="CR17"/>
  <c r="CR23"/>
  <c r="CR20"/>
  <c r="CR22"/>
  <c r="CR18"/>
  <c r="CR16"/>
  <c r="CS2"/>
  <c r="CS24" s="1"/>
  <c r="CR19"/>
  <c r="CR15"/>
  <c r="CU2" i="58305" l="1"/>
  <c r="CO15" i="58312"/>
  <c r="CP2"/>
  <c r="CS22" i="58301"/>
  <c r="CS15"/>
  <c r="CS23"/>
  <c r="CS18"/>
  <c r="CS20"/>
  <c r="CS19"/>
  <c r="CS17"/>
  <c r="CT2"/>
  <c r="CT24" s="1"/>
  <c r="CS21"/>
  <c r="CS16"/>
  <c r="CV2" i="58305" l="1"/>
  <c r="CP15" i="58312"/>
  <c r="CQ2"/>
  <c r="CU2" i="58301"/>
  <c r="CU24" s="1"/>
  <c r="CT20"/>
  <c r="CT15"/>
  <c r="CT22"/>
  <c r="CT18"/>
  <c r="CT16"/>
  <c r="CT23"/>
  <c r="CT21"/>
  <c r="CT19"/>
  <c r="CT17"/>
  <c r="CW2" i="58305" l="1"/>
  <c r="CQ15" i="58312"/>
  <c r="CR2"/>
  <c r="CU22" i="58301"/>
  <c r="CU15"/>
  <c r="CV2"/>
  <c r="CV24" s="1"/>
  <c r="CU23"/>
  <c r="CU16"/>
  <c r="CU18"/>
  <c r="CU20"/>
  <c r="CU19"/>
  <c r="CU21"/>
  <c r="CU17"/>
  <c r="CX2" i="58305" l="1"/>
  <c r="CS2" i="58312"/>
  <c r="CR15"/>
  <c r="CV18" i="58301"/>
  <c r="CV22"/>
  <c r="CV23"/>
  <c r="CV19"/>
  <c r="CV16"/>
  <c r="CW2"/>
  <c r="CW24" s="1"/>
  <c r="CV20"/>
  <c r="CV17"/>
  <c r="CV21"/>
  <c r="CV15"/>
  <c r="CY2" i="58305" l="1"/>
  <c r="CS15" i="58312"/>
  <c r="CT2"/>
  <c r="CW22" i="58301"/>
  <c r="CW17"/>
  <c r="CW23"/>
  <c r="CW18"/>
  <c r="CW20"/>
  <c r="CW19"/>
  <c r="CW16"/>
  <c r="CX2"/>
  <c r="CX24" s="1"/>
  <c r="CW21"/>
  <c r="CW15"/>
  <c r="CZ2" i="58305" l="1"/>
  <c r="CU2" i="58312"/>
  <c r="CT15"/>
  <c r="CX22" i="58301"/>
  <c r="CX20"/>
  <c r="CX16"/>
  <c r="CX21"/>
  <c r="CY2"/>
  <c r="CY24" s="1"/>
  <c r="CX18"/>
  <c r="CX19"/>
  <c r="CX15"/>
  <c r="CX23"/>
  <c r="CX17"/>
  <c r="DA2" i="58305" l="1"/>
  <c r="CU15" i="58312"/>
  <c r="CV2"/>
  <c r="CY20" i="58301"/>
  <c r="CY19"/>
  <c r="CY21"/>
  <c r="CY15"/>
  <c r="CZ2"/>
  <c r="CZ24" s="1"/>
  <c r="CY23"/>
  <c r="CY16"/>
  <c r="CY22"/>
  <c r="CY17"/>
  <c r="CY18"/>
  <c r="DB2" i="58305" l="1"/>
  <c r="CV15" i="58312"/>
  <c r="CW2"/>
  <c r="DA2" i="58301"/>
  <c r="DA24" s="1"/>
  <c r="CZ19"/>
  <c r="CZ15"/>
  <c r="CZ16"/>
  <c r="CZ21"/>
  <c r="CZ17"/>
  <c r="CZ23"/>
  <c r="CZ18"/>
  <c r="CZ22"/>
  <c r="CZ20"/>
  <c r="DC2" i="58305" l="1"/>
  <c r="CW15" i="58312"/>
  <c r="CX2"/>
  <c r="DB2" i="58301"/>
  <c r="DB24" s="1"/>
  <c r="DA22"/>
  <c r="DA16"/>
  <c r="DA23"/>
  <c r="DA18"/>
  <c r="DA20"/>
  <c r="DA19"/>
  <c r="DA17"/>
  <c r="DA21"/>
  <c r="DA15"/>
  <c r="DD2" i="58305" l="1"/>
  <c r="CX15" i="58312"/>
  <c r="CY2"/>
  <c r="DB15" i="58301"/>
  <c r="DB23"/>
  <c r="DB17"/>
  <c r="DC2"/>
  <c r="DC24" s="1"/>
  <c r="DB20"/>
  <c r="DB22"/>
  <c r="DB18"/>
  <c r="DB16"/>
  <c r="DB21"/>
  <c r="DB19"/>
  <c r="DE2" i="58305" l="1"/>
  <c r="CY15" i="58312"/>
  <c r="CZ2"/>
  <c r="CZ15" s="1"/>
  <c r="DC20" i="58301"/>
  <c r="DC19"/>
  <c r="DC22"/>
  <c r="DC18"/>
  <c r="DC23"/>
  <c r="DC17"/>
  <c r="DC21"/>
  <c r="DC15"/>
  <c r="DD2"/>
  <c r="DD24" s="1"/>
  <c r="DC16"/>
  <c r="DF2" i="58305" l="1"/>
  <c r="DD22" i="58301"/>
  <c r="DD19"/>
  <c r="DD16"/>
  <c r="DE2"/>
  <c r="DE24" s="1"/>
  <c r="DD20"/>
  <c r="DD17"/>
  <c r="DD21"/>
  <c r="DD15"/>
  <c r="DD23"/>
  <c r="DD18"/>
  <c r="DG2" i="58305" l="1"/>
  <c r="DE22" i="58301"/>
  <c r="DE19"/>
  <c r="DE16"/>
  <c r="DF2"/>
  <c r="DF24" s="1"/>
  <c r="DE21"/>
  <c r="DE15"/>
  <c r="DE20"/>
  <c r="DE18"/>
  <c r="DE23"/>
  <c r="DE17"/>
  <c r="DH2" i="58305" l="1"/>
  <c r="DF22" i="58301"/>
  <c r="DF20"/>
  <c r="DF16"/>
  <c r="DG2"/>
  <c r="DG24" s="1"/>
  <c r="DF15"/>
  <c r="DF21"/>
  <c r="DF19"/>
  <c r="DF23"/>
  <c r="DF17"/>
  <c r="DF18"/>
  <c r="DI2" i="58305" l="1"/>
  <c r="DG21" i="58301"/>
  <c r="DG18"/>
  <c r="DG15"/>
  <c r="DG23"/>
  <c r="DH2"/>
  <c r="DH24" s="1"/>
  <c r="DG22"/>
  <c r="DG16"/>
  <c r="DG19"/>
  <c r="DG20"/>
  <c r="DG17"/>
  <c r="DJ2" i="58305" l="1"/>
  <c r="DH22" i="58301"/>
  <c r="DH18"/>
  <c r="DH21"/>
  <c r="DH17"/>
  <c r="DH23"/>
  <c r="DH20"/>
  <c r="DH16"/>
  <c r="DI2"/>
  <c r="DI24" s="1"/>
  <c r="DH19"/>
  <c r="DH15"/>
  <c r="DK2" i="58305" l="1"/>
  <c r="DI16" i="58301"/>
  <c r="DI22"/>
  <c r="DI15"/>
  <c r="DI23"/>
  <c r="DI18"/>
  <c r="DI20"/>
  <c r="DI19"/>
  <c r="DI17"/>
  <c r="DJ2"/>
  <c r="DJ24" s="1"/>
  <c r="DI21"/>
  <c r="DL2" i="58305" l="1"/>
  <c r="DJ23" i="58301"/>
  <c r="DJ17"/>
  <c r="DJ22"/>
  <c r="DJ18"/>
  <c r="DJ16"/>
  <c r="DK2"/>
  <c r="DK24" s="1"/>
  <c r="DJ20"/>
  <c r="DJ15"/>
  <c r="DJ21"/>
  <c r="DJ19"/>
  <c r="DM2" i="58305" l="1"/>
  <c r="DK19" i="58301"/>
  <c r="DK21"/>
  <c r="DK17"/>
  <c r="DK20"/>
  <c r="DK22"/>
  <c r="DK18"/>
  <c r="DK15"/>
  <c r="DL2"/>
  <c r="DL24" s="1"/>
  <c r="DK23"/>
  <c r="DK16"/>
  <c r="DN2" i="58305" l="1"/>
  <c r="DL21" i="58301"/>
  <c r="DL15"/>
  <c r="DM2"/>
  <c r="DM24" s="1"/>
  <c r="DL17"/>
  <c r="DL22"/>
  <c r="DL18"/>
  <c r="DL23"/>
  <c r="DL19"/>
  <c r="DL16"/>
  <c r="DL20"/>
  <c r="DO2" i="58305" l="1"/>
  <c r="DM23" i="58301"/>
  <c r="DM18"/>
  <c r="DM20"/>
  <c r="DM19"/>
  <c r="DM15"/>
  <c r="DN2"/>
  <c r="DN24" s="1"/>
  <c r="DM21"/>
  <c r="DM16"/>
  <c r="DM22"/>
  <c r="DM17"/>
  <c r="DP2" i="58305" l="1"/>
  <c r="DN21" i="58301"/>
  <c r="DN23"/>
  <c r="DN17"/>
  <c r="DO2"/>
  <c r="DO24" s="1"/>
  <c r="DN18"/>
  <c r="DN15"/>
  <c r="DN19"/>
  <c r="DN22"/>
  <c r="DN20"/>
  <c r="DN16"/>
  <c r="DQ2" i="58305" l="1"/>
  <c r="DO21" i="58301"/>
  <c r="DO15"/>
  <c r="DO18"/>
  <c r="DP2"/>
  <c r="DP24" s="1"/>
  <c r="DO23"/>
  <c r="DO16"/>
  <c r="DO20"/>
  <c r="DO19"/>
  <c r="DO22"/>
  <c r="DO17"/>
  <c r="DR2" i="58305" l="1"/>
  <c r="DP22" i="58301"/>
  <c r="DP20"/>
  <c r="DP16"/>
  <c r="DP21"/>
  <c r="DP17"/>
  <c r="DQ2"/>
  <c r="DQ24" s="1"/>
  <c r="DP19"/>
  <c r="DP15"/>
  <c r="DP23"/>
  <c r="DP18"/>
  <c r="DS2" i="58305" l="1"/>
  <c r="DQ20" i="58301"/>
  <c r="DQ19"/>
  <c r="DQ17"/>
  <c r="DR2"/>
  <c r="DR24" s="1"/>
  <c r="DQ22"/>
  <c r="DQ16"/>
  <c r="DQ21"/>
  <c r="DQ15"/>
  <c r="DQ23"/>
  <c r="DQ18"/>
  <c r="DT2" i="58305" l="1"/>
  <c r="DR21" i="58301"/>
  <c r="DR19"/>
  <c r="DS2"/>
  <c r="DS24" s="1"/>
  <c r="DR20"/>
  <c r="DR15"/>
  <c r="DR18"/>
  <c r="DR23"/>
  <c r="DR17"/>
  <c r="DR22"/>
  <c r="DR16"/>
  <c r="DU2" i="58305" l="1"/>
  <c r="DS22" i="58301"/>
  <c r="DS17"/>
  <c r="DS16"/>
  <c r="DS20"/>
  <c r="DS21"/>
  <c r="DS18"/>
  <c r="DS15"/>
  <c r="DT2"/>
  <c r="DT24" s="1"/>
  <c r="DS23"/>
  <c r="DS19"/>
  <c r="DV2" i="58305" l="1"/>
  <c r="DT21" i="58301"/>
  <c r="DT15"/>
  <c r="DT23"/>
  <c r="DT18"/>
  <c r="DT22"/>
  <c r="DT19"/>
  <c r="DT16"/>
  <c r="DU2"/>
  <c r="DU24" s="1"/>
  <c r="DT20"/>
  <c r="DT17"/>
  <c r="DW2" i="58305" l="1"/>
  <c r="DU22" i="58301"/>
  <c r="DU19"/>
  <c r="DU16"/>
  <c r="DU20"/>
  <c r="DU18"/>
  <c r="DV2"/>
  <c r="DV24" s="1"/>
  <c r="DU21"/>
  <c r="DU17"/>
  <c r="DU23"/>
  <c r="DU15"/>
  <c r="DX2" i="58305" l="1"/>
  <c r="DV23" i="58301"/>
  <c r="DV17"/>
  <c r="DV19"/>
  <c r="DW2"/>
  <c r="DW24" s="1"/>
  <c r="DV18"/>
  <c r="DV15"/>
  <c r="DV21"/>
  <c r="DV22"/>
  <c r="DV20"/>
  <c r="DV16"/>
  <c r="DY2" i="58305" l="1"/>
  <c r="DX2" i="58301"/>
  <c r="DX24" s="1"/>
  <c r="DW22"/>
  <c r="DW16"/>
  <c r="DW23"/>
  <c r="DW19"/>
  <c r="DW21"/>
  <c r="DW18"/>
  <c r="DW15"/>
  <c r="DW20"/>
  <c r="DW17"/>
  <c r="DZ2" i="58305" l="1"/>
  <c r="DX21" i="58301"/>
  <c r="DX17"/>
  <c r="DX23"/>
  <c r="DX20"/>
  <c r="DX16"/>
  <c r="DX22"/>
  <c r="DX18"/>
  <c r="DY2"/>
  <c r="DY24" s="1"/>
  <c r="DX19"/>
  <c r="DX15"/>
  <c r="EA2" i="58305" l="1"/>
  <c r="DY20" i="58301"/>
  <c r="DY19"/>
  <c r="DY17"/>
  <c r="DY15"/>
  <c r="DZ2"/>
  <c r="DZ24" s="1"/>
  <c r="DY21"/>
  <c r="DY16"/>
  <c r="DY22"/>
  <c r="DY23"/>
  <c r="DY18"/>
  <c r="EB2" i="58305" l="1"/>
  <c r="DZ21" i="58301"/>
  <c r="DZ19"/>
  <c r="DZ23"/>
  <c r="DZ17"/>
  <c r="EA2"/>
  <c r="EA24" s="1"/>
  <c r="DZ20"/>
  <c r="DZ15"/>
  <c r="DZ22"/>
  <c r="DZ18"/>
  <c r="DZ16"/>
  <c r="EC2" i="58305" l="1"/>
  <c r="EA18" i="58301"/>
  <c r="EB2"/>
  <c r="EB24" s="1"/>
  <c r="EA16"/>
  <c r="EA22"/>
  <c r="EA15"/>
  <c r="EA23"/>
  <c r="EA20"/>
  <c r="EA19"/>
  <c r="EA21"/>
  <c r="EA17"/>
  <c r="ED2" i="58305" l="1"/>
  <c r="EB23" i="58301"/>
  <c r="EB19"/>
  <c r="EB16"/>
  <c r="EB21"/>
  <c r="EC2"/>
  <c r="EC24" s="1"/>
  <c r="EB20"/>
  <c r="EB17"/>
  <c r="EB15"/>
  <c r="EB22"/>
  <c r="EB18"/>
  <c r="EE2" i="58305" l="1"/>
  <c r="ED2" i="58301"/>
  <c r="ED24" s="1"/>
  <c r="EC21"/>
  <c r="EC17"/>
  <c r="EC22"/>
  <c r="EC15"/>
  <c r="EC23"/>
  <c r="EC18"/>
  <c r="EC20"/>
  <c r="EC19"/>
  <c r="EC16"/>
  <c r="EF2" i="58305" l="1"/>
  <c r="EE2" i="58301"/>
  <c r="EE24" s="1"/>
  <c r="ED18"/>
  <c r="ED15"/>
  <c r="ED22"/>
  <c r="ED20"/>
  <c r="ED16"/>
  <c r="ED21"/>
  <c r="ED19"/>
  <c r="ED23"/>
  <c r="ED17"/>
  <c r="EG2" i="58305" l="1"/>
  <c r="EE15" i="58301"/>
  <c r="EE23"/>
  <c r="EE20"/>
  <c r="EE19"/>
  <c r="EE22"/>
  <c r="EE17"/>
  <c r="EE21"/>
  <c r="EE18"/>
  <c r="EF2"/>
  <c r="EF24" s="1"/>
  <c r="EE16"/>
  <c r="EH2" i="58305" l="1"/>
  <c r="EF22" i="58301"/>
  <c r="EF20"/>
  <c r="EF16"/>
  <c r="EF23"/>
  <c r="EF18"/>
  <c r="EG2"/>
  <c r="EG24" s="1"/>
  <c r="EF19"/>
  <c r="EF15"/>
  <c r="EF21"/>
  <c r="EF17"/>
  <c r="EI2" i="58305" l="1"/>
  <c r="EG21" i="58301"/>
  <c r="EG15"/>
  <c r="EG23"/>
  <c r="EG18"/>
  <c r="EG20"/>
  <c r="EG19"/>
  <c r="EG17"/>
  <c r="EH2"/>
  <c r="EH24" s="1"/>
  <c r="EG22"/>
  <c r="EG16"/>
  <c r="EJ2" i="58305" l="1"/>
  <c r="EI2" i="58301"/>
  <c r="EI24" s="1"/>
  <c r="EH20"/>
  <c r="EH15"/>
  <c r="EH22"/>
  <c r="EH18"/>
  <c r="EH16"/>
  <c r="EH21"/>
  <c r="EH19"/>
  <c r="EH23"/>
  <c r="EH17"/>
  <c r="EK2" i="58305" l="1"/>
  <c r="EI22" i="58301"/>
  <c r="EI17"/>
  <c r="EI21"/>
  <c r="EI18"/>
  <c r="EI15"/>
  <c r="EJ2"/>
  <c r="EJ24" s="1"/>
  <c r="EI23"/>
  <c r="EI16"/>
  <c r="EI20"/>
  <c r="EI19"/>
  <c r="EL2" i="58305" l="1"/>
  <c r="EK2" i="58301"/>
  <c r="EK24" s="1"/>
  <c r="EJ20"/>
  <c r="EJ17"/>
  <c r="EJ23"/>
  <c r="EJ18"/>
  <c r="EJ21"/>
  <c r="EJ15"/>
  <c r="EJ22"/>
  <c r="EJ19"/>
  <c r="EJ16"/>
  <c r="EM2" i="58305" l="1"/>
  <c r="EK22" i="58301"/>
  <c r="EK19"/>
  <c r="EK16"/>
  <c r="EL2"/>
  <c r="EL24" s="1"/>
  <c r="EK21"/>
  <c r="EK17"/>
  <c r="EK23"/>
  <c r="EK15"/>
  <c r="EK20"/>
  <c r="EK18"/>
  <c r="EN2" i="58305" l="1"/>
  <c r="EL22" i="58301"/>
  <c r="EL16"/>
  <c r="EM2"/>
  <c r="EM24" s="1"/>
  <c r="EL18"/>
  <c r="EL15"/>
  <c r="EL20"/>
  <c r="EL21"/>
  <c r="EL19"/>
  <c r="EL23"/>
  <c r="EL17"/>
  <c r="EO2" i="58305" l="1"/>
  <c r="EM21" i="58301"/>
  <c r="EM18"/>
  <c r="EM15"/>
  <c r="EM23"/>
  <c r="EM19"/>
  <c r="EM20"/>
  <c r="EN2"/>
  <c r="EN24" s="1"/>
  <c r="EM22"/>
  <c r="EM16"/>
  <c r="EM17"/>
  <c r="EP2" i="58305" l="1"/>
  <c r="EN23" i="58301"/>
  <c r="EN20"/>
  <c r="EN16"/>
  <c r="EN17"/>
  <c r="EN22"/>
  <c r="EN18"/>
  <c r="EO2"/>
  <c r="EO24" s="1"/>
  <c r="EN19"/>
  <c r="EN15"/>
  <c r="EN21"/>
  <c r="EQ2" i="58305" l="1"/>
  <c r="EO23" i="58301"/>
  <c r="EO18"/>
  <c r="EO16"/>
  <c r="EO20"/>
  <c r="EO19"/>
  <c r="EO17"/>
  <c r="EP2"/>
  <c r="EP24" s="1"/>
  <c r="EO21"/>
  <c r="EO22"/>
  <c r="EO15"/>
  <c r="ER2" i="58305" l="1"/>
  <c r="EP23" i="58301"/>
  <c r="EP17"/>
  <c r="EP21"/>
  <c r="EP19"/>
  <c r="EQ2"/>
  <c r="EQ24" s="1"/>
  <c r="EP20"/>
  <c r="EP15"/>
  <c r="EP22"/>
  <c r="EP18"/>
  <c r="EP16"/>
  <c r="ES2" i="58305" l="1"/>
  <c r="ER2" i="58301"/>
  <c r="ER24" s="1"/>
  <c r="EQ23"/>
  <c r="EQ16"/>
  <c r="EQ18"/>
  <c r="EQ20"/>
  <c r="EQ19"/>
  <c r="EQ21"/>
  <c r="EQ17"/>
  <c r="EQ22"/>
  <c r="EQ15"/>
  <c r="ET2" i="58305" l="1"/>
  <c r="ES2" i="58301"/>
  <c r="ES24" s="1"/>
  <c r="ER20"/>
  <c r="ER17"/>
  <c r="ER22"/>
  <c r="ER18"/>
  <c r="ER16"/>
  <c r="ER21"/>
  <c r="ER15"/>
  <c r="ER23"/>
  <c r="ER19"/>
  <c r="EU2" i="58305" l="1"/>
  <c r="ES21" i="58301"/>
  <c r="ET2"/>
  <c r="ET24" s="1"/>
  <c r="ES17"/>
  <c r="ES22"/>
  <c r="ES15"/>
  <c r="ES23"/>
  <c r="ES18"/>
  <c r="ES20"/>
  <c r="ES19"/>
  <c r="ES16"/>
  <c r="EV2" i="58305" l="1"/>
  <c r="ET22" i="58301"/>
  <c r="ET20"/>
  <c r="ET16"/>
  <c r="ET23"/>
  <c r="ET17"/>
  <c r="ET21"/>
  <c r="ET19"/>
  <c r="EU2"/>
  <c r="EU24" s="1"/>
  <c r="ET18"/>
  <c r="ET15"/>
  <c r="EW2" i="58305" l="1"/>
  <c r="EU21" i="58301"/>
  <c r="EU18"/>
  <c r="EU15"/>
  <c r="EV2"/>
  <c r="EV24" s="1"/>
  <c r="EU23"/>
  <c r="EU16"/>
  <c r="EU22"/>
  <c r="EU19"/>
  <c r="EU20"/>
  <c r="EU17"/>
  <c r="EX2" i="58305" l="1"/>
  <c r="EV23" i="58301"/>
  <c r="EV18"/>
  <c r="EW2"/>
  <c r="EW24" s="1"/>
  <c r="EV19"/>
  <c r="EV17"/>
  <c r="EV22"/>
  <c r="EV20"/>
  <c r="EV16"/>
  <c r="EV21"/>
  <c r="EV15"/>
  <c r="EY2" i="58305" l="1"/>
  <c r="EW21" i="58301"/>
  <c r="EW15"/>
  <c r="EW23"/>
  <c r="EW18"/>
  <c r="EW20"/>
  <c r="EW19"/>
  <c r="EW16"/>
  <c r="EX2"/>
  <c r="EX24" s="1"/>
  <c r="EW22"/>
  <c r="EW17"/>
  <c r="EZ2" i="58305" l="1"/>
  <c r="EX22" i="58301"/>
  <c r="EX18"/>
  <c r="EX16"/>
  <c r="EY2"/>
  <c r="EY24" s="1"/>
  <c r="EX15"/>
  <c r="EX21"/>
  <c r="EX19"/>
  <c r="EX20"/>
  <c r="EX23"/>
  <c r="EX17"/>
  <c r="FA2" i="58305" l="1"/>
  <c r="EY22" i="58301"/>
  <c r="EY19"/>
  <c r="EY21"/>
  <c r="EY18"/>
  <c r="EY17"/>
  <c r="EZ2"/>
  <c r="EZ24" s="1"/>
  <c r="EY23"/>
  <c r="EY15"/>
  <c r="EY20"/>
  <c r="EY16"/>
  <c r="FB2" i="58305" l="1"/>
  <c r="EZ17" i="58301"/>
  <c r="EZ23"/>
  <c r="EZ18"/>
  <c r="EZ21"/>
  <c r="EZ22"/>
  <c r="EZ19"/>
  <c r="EZ16"/>
  <c r="FA2"/>
  <c r="FA24" s="1"/>
  <c r="EZ20"/>
  <c r="EZ15"/>
  <c r="FC2" i="58305" l="1"/>
  <c r="FA22" i="58301"/>
  <c r="FA19"/>
  <c r="FA17"/>
  <c r="FB2"/>
  <c r="FB24" s="1"/>
  <c r="FA21"/>
  <c r="FA16"/>
  <c r="FA23"/>
  <c r="FA15"/>
  <c r="FA18"/>
  <c r="FA20"/>
  <c r="FD2" i="58305" l="1"/>
  <c r="FB23" i="58301"/>
  <c r="FB17"/>
  <c r="FB21"/>
  <c r="FC2"/>
  <c r="FC24" s="1"/>
  <c r="FB18"/>
  <c r="FB15"/>
  <c r="FB22"/>
  <c r="FB20"/>
  <c r="FB16"/>
  <c r="FB19"/>
  <c r="FE2" i="58305" l="1"/>
  <c r="FC18" i="58301"/>
  <c r="FD2"/>
  <c r="FD24" s="1"/>
  <c r="FC22"/>
  <c r="FC15"/>
  <c r="FC20"/>
  <c r="FC19"/>
  <c r="FC23"/>
  <c r="FC16"/>
  <c r="FC21"/>
  <c r="FC17"/>
  <c r="FF2" i="58305" l="1"/>
  <c r="FD23" i="58301"/>
  <c r="FD20"/>
  <c r="FD16"/>
  <c r="FD17"/>
  <c r="FD21"/>
  <c r="FD15"/>
  <c r="FD22"/>
  <c r="FD18"/>
  <c r="FE2"/>
  <c r="FE24" s="1"/>
  <c r="FD19"/>
  <c r="FG2" i="58305" l="1"/>
  <c r="FE20" i="58301"/>
  <c r="FE19"/>
  <c r="FE16"/>
  <c r="FF2"/>
  <c r="FF24" s="1"/>
  <c r="FE21"/>
  <c r="FE15"/>
  <c r="FE22"/>
  <c r="FE17"/>
  <c r="FE23"/>
  <c r="FE18"/>
  <c r="FH2" i="58305" l="1"/>
  <c r="FG2" i="58301"/>
  <c r="FG24" s="1"/>
  <c r="FF20"/>
  <c r="FF15"/>
  <c r="FF21"/>
  <c r="FF19"/>
  <c r="FF23"/>
  <c r="FF17"/>
  <c r="FF22"/>
  <c r="FF18"/>
  <c r="FF16"/>
  <c r="FI2" i="58305" l="1"/>
  <c r="FG20" i="58301"/>
  <c r="FG16"/>
  <c r="FG21"/>
  <c r="FG19"/>
  <c r="FG22"/>
  <c r="FG18"/>
  <c r="FG17"/>
  <c r="FH2"/>
  <c r="FH24" s="1"/>
  <c r="FG23"/>
  <c r="FG15"/>
  <c r="FJ2" i="58305" l="1"/>
  <c r="FH20" i="58301"/>
  <c r="FI2"/>
  <c r="FI24" s="1"/>
  <c r="FH17"/>
  <c r="FH22"/>
  <c r="FH18"/>
  <c r="FH23"/>
  <c r="FH19"/>
  <c r="FH16"/>
  <c r="FH21"/>
  <c r="FH15"/>
  <c r="FK2" i="58305" l="1"/>
  <c r="FI20" i="58301"/>
  <c r="FI19"/>
  <c r="FI16"/>
  <c r="FJ2"/>
  <c r="FJ24" s="1"/>
  <c r="FI21"/>
  <c r="FI17"/>
  <c r="FI22"/>
  <c r="FI15"/>
  <c r="FI23"/>
  <c r="FI18"/>
  <c r="FL2" i="58305" l="1"/>
  <c r="FK2" i="58301"/>
  <c r="FK24" s="1"/>
  <c r="FJ18"/>
  <c r="FJ15"/>
  <c r="FJ22"/>
  <c r="FJ20"/>
  <c r="FJ16"/>
  <c r="FJ21"/>
  <c r="FJ19"/>
  <c r="FJ23"/>
  <c r="FJ17"/>
  <c r="FM2" i="58305" l="1"/>
  <c r="FK21" i="58301"/>
  <c r="FK18"/>
  <c r="FK15"/>
  <c r="FL2"/>
  <c r="FL24" s="1"/>
  <c r="FK16"/>
  <c r="FK22"/>
  <c r="FK23"/>
  <c r="FK19"/>
  <c r="FK20"/>
  <c r="FK17"/>
  <c r="FN2" i="58305" l="1"/>
  <c r="FL22" i="58301"/>
  <c r="FL20"/>
  <c r="FL16"/>
  <c r="FM2"/>
  <c r="FM24" s="1"/>
  <c r="FL19"/>
  <c r="FL17"/>
  <c r="FL18"/>
  <c r="FL21"/>
  <c r="FL15"/>
  <c r="FL23"/>
  <c r="FO2" i="58305" l="1"/>
  <c r="FM20" i="58301"/>
  <c r="FM19"/>
  <c r="FM16"/>
  <c r="FN2"/>
  <c r="FN24" s="1"/>
  <c r="FM22"/>
  <c r="FM17"/>
  <c r="FM23"/>
  <c r="FM18"/>
  <c r="FM21"/>
  <c r="FM15"/>
  <c r="FP2" i="58305" l="1"/>
  <c r="FO2" i="58301"/>
  <c r="FO24" s="1"/>
  <c r="FN20"/>
  <c r="FN15"/>
  <c r="FN22"/>
  <c r="FN18"/>
  <c r="FN16"/>
  <c r="FN21"/>
  <c r="FN19"/>
  <c r="FN23"/>
  <c r="FN17"/>
  <c r="FQ2" i="58305" l="1"/>
  <c r="FO21" i="58301"/>
  <c r="FO18"/>
  <c r="FO17"/>
  <c r="FP2"/>
  <c r="FP24" s="1"/>
  <c r="FO23"/>
  <c r="FO15"/>
  <c r="FO20"/>
  <c r="FO16"/>
  <c r="FO22"/>
  <c r="FO19"/>
  <c r="FR2" i="58305" l="1"/>
  <c r="FP22" i="58301"/>
  <c r="FP19"/>
  <c r="FP16"/>
  <c r="FQ2"/>
  <c r="FQ24" s="1"/>
  <c r="FP20"/>
  <c r="FP15"/>
  <c r="FP21"/>
  <c r="FP17"/>
  <c r="FP23"/>
  <c r="FP18"/>
  <c r="FS2" i="58305" l="1"/>
  <c r="FQ22" i="58301"/>
  <c r="FQ19"/>
  <c r="FQ17"/>
  <c r="FR2"/>
  <c r="FR24" s="1"/>
  <c r="FQ21"/>
  <c r="FQ16"/>
  <c r="FQ23"/>
  <c r="FQ15"/>
  <c r="FQ20"/>
  <c r="FQ18"/>
  <c r="FT2" i="58305" l="1"/>
  <c r="FS2" i="58301"/>
  <c r="FS24" s="1"/>
  <c r="FR18"/>
  <c r="FR15"/>
  <c r="FR22"/>
  <c r="FR20"/>
  <c r="FR16"/>
  <c r="FR21"/>
  <c r="FR19"/>
  <c r="FR23"/>
  <c r="FR17"/>
  <c r="FU2" i="58305" l="1"/>
  <c r="FS21" i="58301"/>
  <c r="FS18"/>
  <c r="FS17"/>
  <c r="FT2"/>
  <c r="FT24" s="1"/>
  <c r="FS22"/>
  <c r="FS15"/>
  <c r="FS23"/>
  <c r="FS16"/>
  <c r="FS20"/>
  <c r="FS19"/>
  <c r="FV2" i="58305" l="1"/>
  <c r="FT23" i="58301"/>
  <c r="FT20"/>
  <c r="FT16"/>
  <c r="FU2"/>
  <c r="FU24" s="1"/>
  <c r="FT19"/>
  <c r="FT17"/>
  <c r="FT21"/>
  <c r="FT15"/>
  <c r="FT22"/>
  <c r="FT18"/>
  <c r="FW2" i="58305" l="1"/>
  <c r="FU20" i="58301"/>
  <c r="FU19"/>
  <c r="FU16"/>
  <c r="FU21"/>
  <c r="FV2"/>
  <c r="FV24" s="1"/>
  <c r="FU15"/>
  <c r="FU22"/>
  <c r="FU17"/>
  <c r="FU18"/>
  <c r="FU23"/>
  <c r="FX2" i="58305" l="1"/>
  <c r="FW2" i="58301"/>
  <c r="FW24" s="1"/>
  <c r="FV20"/>
  <c r="FV15"/>
  <c r="FV22"/>
  <c r="FV18"/>
  <c r="FV16"/>
  <c r="FV21"/>
  <c r="FV19"/>
  <c r="FV23"/>
  <c r="FV17"/>
  <c r="FY2" i="58305" l="1"/>
  <c r="FW15" i="58301"/>
  <c r="FW20"/>
  <c r="FW16"/>
  <c r="FW21"/>
  <c r="FW19"/>
  <c r="FW22"/>
  <c r="FW18"/>
  <c r="FW17"/>
  <c r="FX2"/>
  <c r="FX24" s="1"/>
  <c r="FW23"/>
  <c r="FZ2" i="58305" l="1"/>
  <c r="FX21" i="58301"/>
  <c r="FX15"/>
  <c r="FX22"/>
  <c r="FX18"/>
  <c r="FX23"/>
  <c r="FX19"/>
  <c r="FX16"/>
  <c r="FY2"/>
  <c r="FY24" s="1"/>
  <c r="FX20"/>
  <c r="FX17"/>
  <c r="GA2" i="58305" l="1"/>
  <c r="FY21" i="58301"/>
  <c r="FY22"/>
  <c r="FY17"/>
  <c r="FZ2"/>
  <c r="FZ24" s="1"/>
  <c r="FY15"/>
  <c r="FY23"/>
  <c r="FY18"/>
  <c r="FY20"/>
  <c r="FY19"/>
  <c r="FY16"/>
  <c r="GB2" i="58305" l="1"/>
  <c r="GA2" i="58301"/>
  <c r="GA24" s="1"/>
  <c r="FZ18"/>
  <c r="FZ15"/>
  <c r="FZ22"/>
  <c r="FZ20"/>
  <c r="FZ16"/>
  <c r="FZ21"/>
  <c r="FZ19"/>
  <c r="FZ23"/>
  <c r="FZ17"/>
  <c r="GC2" i="58305" l="1"/>
  <c r="GA18" i="58301"/>
  <c r="GA22"/>
  <c r="GA20"/>
  <c r="GA21"/>
  <c r="GA19"/>
  <c r="GA15"/>
  <c r="GB2"/>
  <c r="GB24" s="1"/>
  <c r="GA16"/>
  <c r="GA23"/>
  <c r="GA17"/>
  <c r="GD2" i="58305" l="1"/>
  <c r="GB22" i="58301"/>
  <c r="GB20"/>
  <c r="GB16"/>
  <c r="GC2"/>
  <c r="GC24" s="1"/>
  <c r="GB19"/>
  <c r="GB17"/>
  <c r="GB21"/>
  <c r="GB15"/>
  <c r="GB23"/>
  <c r="GB18"/>
  <c r="GE2" i="58305" l="1"/>
  <c r="GC23" i="58301"/>
  <c r="GC20"/>
  <c r="GC16"/>
  <c r="GD2"/>
  <c r="GD24" s="1"/>
  <c r="GC19"/>
  <c r="GC17"/>
  <c r="GC22"/>
  <c r="GC15"/>
  <c r="GC21"/>
  <c r="GC18"/>
  <c r="GF2" i="58305" l="1"/>
  <c r="GE2" i="58301"/>
  <c r="GE24" s="1"/>
  <c r="GD18"/>
  <c r="GD15"/>
  <c r="GD22"/>
  <c r="GD20"/>
  <c r="GD16"/>
  <c r="GD21"/>
  <c r="GD19"/>
  <c r="GD23"/>
  <c r="GD17"/>
  <c r="GG2" i="58305" l="1"/>
  <c r="GE21" i="58301"/>
  <c r="GE19"/>
  <c r="GE17"/>
  <c r="GF2"/>
  <c r="GF24" s="1"/>
  <c r="GE18"/>
  <c r="GE15"/>
  <c r="GE23"/>
  <c r="GE16"/>
  <c r="GE22"/>
  <c r="GE20"/>
  <c r="GH2" i="58305" l="1"/>
  <c r="GF22" i="58301"/>
  <c r="GF20"/>
  <c r="GF16"/>
  <c r="GG2"/>
  <c r="GG24" s="1"/>
  <c r="GF19"/>
  <c r="GF15"/>
  <c r="GF21"/>
  <c r="GF17"/>
  <c r="GF23"/>
  <c r="GF18"/>
  <c r="GI2" i="58305" l="1"/>
  <c r="GG22" i="58301"/>
  <c r="GG20"/>
  <c r="GG17"/>
  <c r="GH2"/>
  <c r="GH24" s="1"/>
  <c r="GG19"/>
  <c r="GG16"/>
  <c r="GG23"/>
  <c r="GG18"/>
  <c r="GG21"/>
  <c r="GG15"/>
  <c r="GJ2" i="58305" l="1"/>
  <c r="GI2" i="58301"/>
  <c r="GI24" s="1"/>
  <c r="GH18"/>
  <c r="GH15"/>
  <c r="GH22"/>
  <c r="GH20"/>
  <c r="GH16"/>
  <c r="GH21"/>
  <c r="GH19"/>
  <c r="GH23"/>
  <c r="GH17"/>
  <c r="GK2" i="58305" l="1"/>
  <c r="GI21" i="58301"/>
  <c r="GI19"/>
  <c r="GI17"/>
  <c r="GJ2"/>
  <c r="GJ24" s="1"/>
  <c r="GI18"/>
  <c r="GI15"/>
  <c r="GI22"/>
  <c r="GI16"/>
  <c r="GI23"/>
  <c r="GI20"/>
  <c r="GL2" i="58305" l="1"/>
  <c r="GJ21" i="58301"/>
  <c r="GJ15"/>
  <c r="GJ17"/>
  <c r="GJ22"/>
  <c r="GJ18"/>
  <c r="GJ23"/>
  <c r="GJ20"/>
  <c r="GJ16"/>
  <c r="GK2"/>
  <c r="GK24" s="1"/>
  <c r="GJ19"/>
  <c r="GM2" i="58305" l="1"/>
  <c r="GK23" i="58301"/>
  <c r="GK20"/>
  <c r="GK16"/>
  <c r="GK22"/>
  <c r="GK18"/>
  <c r="GL2"/>
  <c r="GL24" s="1"/>
  <c r="GK19"/>
  <c r="GK15"/>
  <c r="GK21"/>
  <c r="GK17"/>
  <c r="GN2" i="58305" l="1"/>
  <c r="GL19" i="58301"/>
  <c r="GL21"/>
  <c r="GL23"/>
  <c r="GL17"/>
  <c r="GM2"/>
  <c r="GM24" s="1"/>
  <c r="GL18"/>
  <c r="GL15"/>
  <c r="GL22"/>
  <c r="GL20"/>
  <c r="GL16"/>
  <c r="GO2" i="58305" l="1"/>
  <c r="GM22" i="58301"/>
  <c r="GM19"/>
  <c r="GM17"/>
  <c r="GM23"/>
  <c r="GM16"/>
  <c r="GM21"/>
  <c r="GN2"/>
  <c r="GN24" s="1"/>
  <c r="C24" s="1"/>
  <c r="GM18"/>
  <c r="GM15"/>
  <c r="GM20"/>
  <c r="GP2" i="58305" l="1"/>
  <c r="GN21" i="58301"/>
  <c r="C21" s="1"/>
  <c r="GN15"/>
  <c r="C15" s="1"/>
  <c r="GN22"/>
  <c r="C22" s="1"/>
  <c r="GN18"/>
  <c r="C18" s="1"/>
  <c r="GN23"/>
  <c r="C23" s="1"/>
  <c r="GN20"/>
  <c r="C20" s="1"/>
  <c r="GN16"/>
  <c r="C16" s="1"/>
  <c r="GO2"/>
  <c r="GO24" s="1"/>
  <c r="GN19"/>
  <c r="C19" s="1"/>
  <c r="GN17"/>
  <c r="C17" s="1"/>
  <c r="GQ2" i="58305" l="1"/>
  <c r="GO23" i="58301"/>
  <c r="GO20"/>
  <c r="GO16"/>
  <c r="GP2"/>
  <c r="GP24" s="1"/>
  <c r="GO19"/>
  <c r="GO15"/>
  <c r="GO21"/>
  <c r="GO17"/>
  <c r="GO18"/>
  <c r="GO22"/>
  <c r="F30" i="58305"/>
  <c r="F18"/>
  <c r="G12" i="58300" s="1"/>
  <c r="F38" i="58305"/>
  <c r="G17" i="58300" s="1"/>
  <c r="F26" i="58305"/>
  <c r="G14" i="58300" s="1"/>
  <c r="G10"/>
  <c r="F34" i="58305"/>
  <c r="G16" i="58300" s="1"/>
  <c r="F22" i="58305"/>
  <c r="G13" i="58300" s="1"/>
  <c r="F14" i="58305"/>
  <c r="G11" i="58300" s="1"/>
  <c r="G32" i="58305" l="1"/>
  <c r="G28"/>
  <c r="F42"/>
  <c r="G18" i="58300" s="1"/>
  <c r="F33" i="58305"/>
  <c r="G16"/>
  <c r="H28"/>
  <c r="H33"/>
  <c r="G15" i="58300"/>
  <c r="G29" i="58305"/>
  <c r="GP23" i="58301"/>
  <c r="GP17"/>
  <c r="GP22"/>
  <c r="GP20"/>
  <c r="GP16"/>
  <c r="GP21"/>
  <c r="GP19"/>
  <c r="GQ2"/>
  <c r="GQ24" s="1"/>
  <c r="GP18"/>
  <c r="GP15"/>
  <c r="H16" i="58305" l="1"/>
  <c r="H8"/>
  <c r="G8"/>
  <c r="G9" s="1"/>
  <c r="F6"/>
  <c r="G9" i="58300" s="1"/>
  <c r="G19" s="1"/>
  <c r="F10" i="58305"/>
  <c r="H41"/>
  <c r="F41"/>
  <c r="G33"/>
  <c r="H32"/>
  <c r="H25"/>
  <c r="F25"/>
  <c r="H13"/>
  <c r="F13"/>
  <c r="H12"/>
  <c r="G12"/>
  <c r="H9"/>
  <c r="F9"/>
  <c r="F29"/>
  <c r="H29"/>
  <c r="G40"/>
  <c r="H40"/>
  <c r="H17"/>
  <c r="F17"/>
  <c r="H4"/>
  <c r="G4"/>
  <c r="G5" s="1"/>
  <c r="H20"/>
  <c r="G20"/>
  <c r="G21" s="1"/>
  <c r="H24"/>
  <c r="G24"/>
  <c r="G25" s="1"/>
  <c r="H36"/>
  <c r="G36"/>
  <c r="G37" s="1"/>
  <c r="F37"/>
  <c r="H37"/>
  <c r="H5"/>
  <c r="F5"/>
  <c r="H21"/>
  <c r="F21"/>
  <c r="GQ22" i="58301"/>
  <c r="GQ20"/>
  <c r="GQ23"/>
  <c r="GQ21"/>
  <c r="GQ19"/>
  <c r="GQ15"/>
  <c r="GR2"/>
  <c r="GR24" s="1"/>
  <c r="GQ18"/>
  <c r="GQ16"/>
  <c r="GQ17"/>
  <c r="G17" i="58305" l="1"/>
  <c r="G13"/>
  <c r="G41"/>
  <c r="GS2" i="58301"/>
  <c r="GS24" s="1"/>
  <c r="GR19"/>
  <c r="GR17"/>
  <c r="GR21"/>
  <c r="GR15"/>
  <c r="GR23"/>
  <c r="GR18"/>
  <c r="GR22"/>
  <c r="GR20"/>
  <c r="GR16"/>
  <c r="GT2" l="1"/>
  <c r="GT24" s="1"/>
  <c r="GS19"/>
  <c r="GS17"/>
  <c r="GS22"/>
  <c r="GS15"/>
  <c r="GS21"/>
  <c r="GS18"/>
  <c r="GS23"/>
  <c r="GS20"/>
  <c r="GS16"/>
  <c r="GT23" l="1"/>
  <c r="GT17"/>
  <c r="GU2"/>
  <c r="GU24" s="1"/>
  <c r="GT18"/>
  <c r="GT15"/>
  <c r="GT22"/>
  <c r="GT20"/>
  <c r="GT16"/>
  <c r="GT21"/>
  <c r="GT19"/>
  <c r="GU22" l="1"/>
  <c r="GU20"/>
  <c r="GU21"/>
  <c r="GU19"/>
  <c r="GU17"/>
  <c r="GV2"/>
  <c r="GV24" s="1"/>
  <c r="GU18"/>
  <c r="GU15"/>
  <c r="GU23"/>
  <c r="GU16"/>
  <c r="GW2" l="1"/>
  <c r="GW24" s="1"/>
  <c r="GV19"/>
  <c r="GV15"/>
  <c r="GV21"/>
  <c r="GV17"/>
  <c r="GV23"/>
  <c r="GV18"/>
  <c r="GV22"/>
  <c r="GV20"/>
  <c r="GV16"/>
  <c r="GX2" l="1"/>
  <c r="GX24" s="1"/>
  <c r="GW19"/>
  <c r="GW16"/>
  <c r="GW21"/>
  <c r="GW15"/>
  <c r="GW23"/>
  <c r="GW18"/>
  <c r="GW22"/>
  <c r="GW20"/>
  <c r="GW17"/>
  <c r="GX23" l="1"/>
  <c r="GX17"/>
  <c r="GY2"/>
  <c r="GY24" s="1"/>
  <c r="GX18"/>
  <c r="GX15"/>
  <c r="GX22"/>
  <c r="GX20"/>
  <c r="GX16"/>
  <c r="GX21"/>
  <c r="GX19"/>
  <c r="GY23" l="1"/>
  <c r="GY20"/>
  <c r="GY21"/>
  <c r="GY19"/>
  <c r="GY17"/>
  <c r="GZ2"/>
  <c r="GZ24" s="1"/>
  <c r="GY18"/>
  <c r="GY15"/>
  <c r="GY22"/>
  <c r="GY16"/>
  <c r="HA2" l="1"/>
  <c r="HA24" s="1"/>
  <c r="GZ19"/>
  <c r="GZ17"/>
  <c r="GZ21"/>
  <c r="GZ15"/>
  <c r="GZ22"/>
  <c r="GZ18"/>
  <c r="GZ23"/>
  <c r="GZ20"/>
  <c r="GZ16"/>
  <c r="HB2" l="1"/>
  <c r="HB24" s="1"/>
  <c r="HA19"/>
  <c r="HA15"/>
  <c r="HA21"/>
  <c r="HA17"/>
  <c r="HA22"/>
  <c r="HA18"/>
  <c r="HA23"/>
  <c r="HA20"/>
  <c r="HA16"/>
  <c r="HC2" l="1"/>
  <c r="HC24" s="1"/>
  <c r="HB18"/>
  <c r="HB15"/>
  <c r="HB21"/>
  <c r="HB19"/>
  <c r="HB23"/>
  <c r="HB22"/>
  <c r="HB20"/>
  <c r="HB16"/>
  <c r="HB17"/>
  <c r="HC22" l="1"/>
  <c r="HC19"/>
  <c r="HC17"/>
  <c r="HC23"/>
  <c r="HC16"/>
  <c r="HC21"/>
  <c r="HD2"/>
  <c r="HD24" s="1"/>
  <c r="HC18"/>
  <c r="HC15"/>
  <c r="HC20"/>
  <c r="HD23" l="1"/>
  <c r="HD20"/>
  <c r="HD16"/>
  <c r="HD21"/>
  <c r="HD15"/>
  <c r="HD22"/>
  <c r="HD18"/>
  <c r="HE2"/>
  <c r="HE24" s="1"/>
  <c r="HD19"/>
  <c r="HD17"/>
  <c r="HE23" l="1"/>
  <c r="HE20"/>
  <c r="HE16"/>
  <c r="HE18"/>
  <c r="HF2"/>
  <c r="HF24" s="1"/>
  <c r="HE19"/>
  <c r="HE15"/>
  <c r="HE21"/>
  <c r="HE17"/>
  <c r="HE22"/>
  <c r="HG2" l="1"/>
  <c r="HG24" s="1"/>
  <c r="HF18"/>
  <c r="HF15"/>
  <c r="HF22"/>
  <c r="HF20"/>
  <c r="HF16"/>
  <c r="HF21"/>
  <c r="HF19"/>
  <c r="HF23"/>
  <c r="HF17"/>
  <c r="HG21" l="1"/>
  <c r="HG19"/>
  <c r="HG15"/>
  <c r="HG23"/>
  <c r="HG17"/>
  <c r="HG22"/>
  <c r="HG20"/>
  <c r="HH2"/>
  <c r="HH24" s="1"/>
  <c r="HG18"/>
  <c r="HG16"/>
  <c r="HH22" l="1"/>
  <c r="HH20"/>
  <c r="HH16"/>
  <c r="HH15"/>
  <c r="HH23"/>
  <c r="HI2"/>
  <c r="HI24" s="1"/>
  <c r="HH19"/>
  <c r="HH17"/>
  <c r="HH21"/>
  <c r="HH18"/>
  <c r="HI23" l="1"/>
  <c r="HI20"/>
  <c r="HI16"/>
  <c r="HJ2"/>
  <c r="HJ24" s="1"/>
  <c r="HI19"/>
  <c r="HI17"/>
  <c r="HI15"/>
  <c r="HI22"/>
  <c r="HI21"/>
  <c r="HI18"/>
  <c r="HK2" l="1"/>
  <c r="HK24" s="1"/>
  <c r="HJ18"/>
  <c r="HJ15"/>
  <c r="HJ21"/>
  <c r="HJ23"/>
  <c r="HJ22"/>
  <c r="HJ20"/>
  <c r="HJ16"/>
  <c r="HJ19"/>
  <c r="HJ17"/>
  <c r="HK21" l="1"/>
  <c r="HK19"/>
  <c r="HK17"/>
  <c r="HL2"/>
  <c r="HL24" s="1"/>
  <c r="HK18"/>
  <c r="HK15"/>
  <c r="HK23"/>
  <c r="HK16"/>
  <c r="HK22"/>
  <c r="HK20"/>
  <c r="HL22" l="1"/>
  <c r="HL20"/>
  <c r="HL16"/>
  <c r="HL21"/>
  <c r="HL17"/>
  <c r="HL23"/>
  <c r="HL18"/>
  <c r="HM2"/>
  <c r="HM24" s="1"/>
  <c r="HL19"/>
  <c r="HL15"/>
  <c r="HM22" l="1"/>
  <c r="HM20"/>
  <c r="HM17"/>
  <c r="HN2"/>
  <c r="HN24" s="1"/>
  <c r="HM19"/>
  <c r="HM16"/>
  <c r="HM21"/>
  <c r="HM15"/>
  <c r="HM18"/>
  <c r="HM23"/>
  <c r="HO2" l="1"/>
  <c r="HO24" s="1"/>
  <c r="HN18"/>
  <c r="HN15"/>
  <c r="HN22"/>
  <c r="HN20"/>
  <c r="HN16"/>
  <c r="HN19"/>
  <c r="HN23"/>
  <c r="HN17"/>
  <c r="HN21"/>
  <c r="HO21" l="1"/>
  <c r="HO19"/>
  <c r="HO17"/>
  <c r="HP2"/>
  <c r="HP24" s="1"/>
  <c r="HO18"/>
  <c r="HO15"/>
  <c r="HO20"/>
  <c r="HO22"/>
  <c r="HO16"/>
  <c r="HO23"/>
  <c r="HP23" l="1"/>
  <c r="HP20"/>
  <c r="HP16"/>
  <c r="HQ2"/>
  <c r="HQ24" s="1"/>
  <c r="HP19"/>
  <c r="HP17"/>
  <c r="HP21"/>
  <c r="HP15"/>
  <c r="HP22"/>
  <c r="HP18"/>
  <c r="HQ23" l="1"/>
  <c r="HQ20"/>
  <c r="HQ16"/>
  <c r="HR2"/>
  <c r="HR24" s="1"/>
  <c r="HQ19"/>
  <c r="HQ15"/>
  <c r="HQ22"/>
  <c r="HQ21"/>
  <c r="HQ17"/>
  <c r="HQ18"/>
  <c r="HS2" l="1"/>
  <c r="HS24" s="1"/>
  <c r="HR18"/>
  <c r="HR15"/>
  <c r="HR22"/>
  <c r="HR20"/>
  <c r="HR16"/>
  <c r="HR19"/>
  <c r="HR23"/>
  <c r="HR17"/>
  <c r="HR21"/>
  <c r="HS22" l="1"/>
  <c r="HS19"/>
  <c r="HS17"/>
  <c r="HT2"/>
  <c r="HT24" s="1"/>
  <c r="HS18"/>
  <c r="HS15"/>
  <c r="HS23"/>
  <c r="HS16"/>
  <c r="HS21"/>
  <c r="HS20"/>
  <c r="HT23" l="1"/>
  <c r="HT20"/>
  <c r="HT16"/>
  <c r="HT21"/>
  <c r="HT15"/>
  <c r="HT18"/>
  <c r="HU2"/>
  <c r="HU24" s="1"/>
  <c r="HT19"/>
  <c r="HT17"/>
  <c r="HT22"/>
  <c r="HU23" l="1"/>
  <c r="HU20"/>
  <c r="HU16"/>
  <c r="HV2"/>
  <c r="HV24" s="1"/>
  <c r="HU19"/>
  <c r="HU15"/>
  <c r="HU21"/>
  <c r="HU17"/>
  <c r="HU22"/>
  <c r="HU18"/>
  <c r="HW2" l="1"/>
  <c r="HW24" s="1"/>
  <c r="HV18"/>
  <c r="HV15"/>
  <c r="HV23"/>
  <c r="HV17"/>
  <c r="HV22"/>
  <c r="HV20"/>
  <c r="HV16"/>
  <c r="HV21"/>
  <c r="HV19"/>
  <c r="HW21" l="1"/>
  <c r="HW19"/>
  <c r="HW15"/>
  <c r="HX2"/>
  <c r="HX24" s="1"/>
  <c r="HW18"/>
  <c r="HW16"/>
  <c r="HW23"/>
  <c r="HW17"/>
  <c r="HW22"/>
  <c r="HW20"/>
  <c r="HX22" l="1"/>
  <c r="HX20"/>
  <c r="HX16"/>
  <c r="HX21"/>
  <c r="HX15"/>
  <c r="HX23"/>
  <c r="HX18"/>
  <c r="HY2"/>
  <c r="HY24" s="1"/>
  <c r="HX19"/>
  <c r="HX17"/>
  <c r="HY23" l="1"/>
  <c r="HY20"/>
  <c r="HY16"/>
  <c r="HZ2"/>
  <c r="HZ24" s="1"/>
  <c r="HY19"/>
  <c r="HY17"/>
  <c r="HY18"/>
  <c r="HY21"/>
  <c r="HY22"/>
  <c r="HY15"/>
  <c r="IA2" l="1"/>
  <c r="IA24" s="1"/>
  <c r="HZ18"/>
  <c r="HZ15"/>
  <c r="HZ22"/>
  <c r="HZ20"/>
  <c r="HZ16"/>
  <c r="HZ21"/>
  <c r="HZ19"/>
  <c r="HZ23"/>
  <c r="HZ17"/>
  <c r="IA21" l="1"/>
  <c r="IA19"/>
  <c r="IA17"/>
  <c r="IB2"/>
  <c r="IB24" s="1"/>
  <c r="IA18"/>
  <c r="IA15"/>
  <c r="IA16"/>
  <c r="IA23"/>
  <c r="IA22"/>
  <c r="IA20"/>
  <c r="IB22" l="1"/>
  <c r="IB20"/>
  <c r="IB16"/>
  <c r="IB21"/>
  <c r="IB17"/>
  <c r="IB23"/>
  <c r="IB18"/>
  <c r="IC2"/>
  <c r="IC24" s="1"/>
  <c r="IB19"/>
  <c r="IB15"/>
  <c r="IC22" l="1"/>
  <c r="IC20"/>
  <c r="IC17"/>
  <c r="ID2"/>
  <c r="ID24" s="1"/>
  <c r="IC19"/>
  <c r="IC16"/>
  <c r="IC15"/>
  <c r="IC23"/>
  <c r="IC18"/>
  <c r="IC21"/>
  <c r="IE2" l="1"/>
  <c r="IE24" s="1"/>
  <c r="ID18"/>
  <c r="ID15"/>
  <c r="ID22"/>
  <c r="ID20"/>
  <c r="ID16"/>
  <c r="ID19"/>
  <c r="ID23"/>
  <c r="ID21"/>
  <c r="ID17"/>
  <c r="IE21" l="1"/>
  <c r="IE19"/>
  <c r="IE17"/>
  <c r="IF2"/>
  <c r="IF24" s="1"/>
  <c r="IE18"/>
  <c r="IE15"/>
  <c r="IE16"/>
  <c r="IE22"/>
  <c r="IE23"/>
  <c r="IE20"/>
  <c r="IF23" l="1"/>
  <c r="IF20"/>
  <c r="IF16"/>
  <c r="IF15"/>
  <c r="IF18"/>
  <c r="IG2"/>
  <c r="IG24" s="1"/>
  <c r="IF19"/>
  <c r="IF17"/>
  <c r="IF21"/>
  <c r="IF22"/>
  <c r="IG23" l="1"/>
  <c r="IG20"/>
  <c r="IG16"/>
  <c r="IH2"/>
  <c r="IH24" s="1"/>
  <c r="IG19"/>
  <c r="IG15"/>
  <c r="IG18"/>
  <c r="IG21"/>
  <c r="IG17"/>
  <c r="IG22"/>
  <c r="IH23" l="1"/>
  <c r="IH18"/>
  <c r="IH15"/>
  <c r="IH19"/>
  <c r="II2"/>
  <c r="II24" s="1"/>
  <c r="IH20"/>
  <c r="IH16"/>
  <c r="IH21"/>
  <c r="IH22"/>
  <c r="IH17"/>
  <c r="II21" l="1"/>
  <c r="II19"/>
  <c r="II17"/>
  <c r="IJ2"/>
  <c r="IJ24" s="1"/>
  <c r="II18"/>
  <c r="II15"/>
  <c r="II16"/>
  <c r="II23"/>
  <c r="II20"/>
  <c r="II22"/>
  <c r="IJ23" l="1"/>
  <c r="IJ20"/>
  <c r="IJ16"/>
  <c r="IJ21"/>
  <c r="IJ15"/>
  <c r="IJ22"/>
  <c r="IJ18"/>
  <c r="IK2"/>
  <c r="IK24" s="1"/>
  <c r="IJ19"/>
  <c r="IJ17"/>
  <c r="IK23" l="1"/>
  <c r="IK20"/>
  <c r="IK16"/>
  <c r="IL2"/>
  <c r="IL24" s="1"/>
  <c r="IK19"/>
  <c r="IK15"/>
  <c r="IK21"/>
  <c r="IK22"/>
  <c r="IK18"/>
  <c r="IK17"/>
  <c r="IL23" l="1"/>
  <c r="IL18"/>
  <c r="IL15"/>
  <c r="IM2"/>
  <c r="IM24" s="1"/>
  <c r="IL20"/>
  <c r="IL16"/>
  <c r="IL21"/>
  <c r="IL19"/>
  <c r="IL22"/>
  <c r="IL17"/>
  <c r="IM21" l="1"/>
  <c r="IM19"/>
  <c r="IM15"/>
  <c r="IN2"/>
  <c r="IN24" s="1"/>
  <c r="IM18"/>
  <c r="IM16"/>
  <c r="IM17"/>
  <c r="IM23"/>
  <c r="IM20"/>
  <c r="IM22"/>
  <c r="IN23" l="1"/>
  <c r="IN20"/>
  <c r="IN16"/>
  <c r="IO2"/>
  <c r="IO24" s="1"/>
  <c r="IN19"/>
  <c r="IN17"/>
  <c r="IN15"/>
  <c r="IN22"/>
  <c r="IN18"/>
  <c r="IN21"/>
  <c r="IO23" l="1"/>
  <c r="IO20"/>
  <c r="IO16"/>
  <c r="IP2"/>
  <c r="IP24" s="1"/>
  <c r="IO19"/>
  <c r="IO17"/>
  <c r="IO22"/>
  <c r="IO15"/>
  <c r="IO18"/>
  <c r="IO21"/>
  <c r="IP23" l="1"/>
  <c r="IP18"/>
  <c r="IP15"/>
  <c r="IQ2"/>
  <c r="IQ24" s="1"/>
  <c r="IP20"/>
  <c r="IP16"/>
  <c r="IP21"/>
  <c r="IP19"/>
  <c r="IP22"/>
  <c r="IP17"/>
  <c r="IQ21" l="1"/>
  <c r="IQ19"/>
  <c r="IQ17"/>
  <c r="IR2"/>
  <c r="IR24" s="1"/>
  <c r="IQ18"/>
  <c r="IQ15"/>
  <c r="IQ16"/>
  <c r="IQ23"/>
  <c r="IQ20"/>
  <c r="IQ22"/>
  <c r="IR23" l="1"/>
  <c r="IR20"/>
  <c r="IR16"/>
  <c r="IS2"/>
  <c r="IS24" s="1"/>
  <c r="IR19"/>
  <c r="IR15"/>
  <c r="IR21"/>
  <c r="IR22"/>
  <c r="IR18"/>
  <c r="IR17"/>
  <c r="IS23" l="1"/>
  <c r="IS20"/>
  <c r="IS17"/>
  <c r="IT2"/>
  <c r="IT24" s="1"/>
  <c r="IS19"/>
  <c r="IS16"/>
  <c r="IS21"/>
  <c r="IS22"/>
  <c r="IS18"/>
  <c r="IS15"/>
  <c r="IT23" l="1"/>
  <c r="IT18"/>
  <c r="IT15"/>
  <c r="IU2"/>
  <c r="IU24" s="1"/>
  <c r="IT20"/>
  <c r="IT16"/>
  <c r="IT19"/>
  <c r="IT22"/>
  <c r="IT17"/>
  <c r="IT21"/>
  <c r="IU21" l="1"/>
  <c r="IU19"/>
  <c r="IU17"/>
  <c r="IV2"/>
  <c r="IV24" s="1"/>
  <c r="IU18"/>
  <c r="IU15"/>
  <c r="IU16"/>
  <c r="IU23"/>
  <c r="IU20"/>
  <c r="IU22"/>
  <c r="IV23" l="1"/>
  <c r="IV20"/>
  <c r="IV16"/>
  <c r="IW2"/>
  <c r="IW24" s="1"/>
  <c r="IV19"/>
  <c r="IV17"/>
  <c r="IV21"/>
  <c r="IV15"/>
  <c r="IV22"/>
  <c r="IV18"/>
  <c r="IW23" l="1"/>
  <c r="IW20"/>
  <c r="IW16"/>
  <c r="IX2"/>
  <c r="IX24" s="1"/>
  <c r="IW19"/>
  <c r="IW15"/>
  <c r="IW17"/>
  <c r="IW22"/>
  <c r="IW18"/>
  <c r="IW21"/>
  <c r="IX23" l="1"/>
  <c r="IX18"/>
  <c r="IX15"/>
  <c r="IY2"/>
  <c r="IY24" s="1"/>
  <c r="IX20"/>
  <c r="IX16"/>
  <c r="IX19"/>
  <c r="IX22"/>
  <c r="IX17"/>
  <c r="IX21"/>
  <c r="IY21" l="1"/>
  <c r="IY19"/>
  <c r="IY17"/>
  <c r="IZ2"/>
  <c r="IZ24" s="1"/>
  <c r="IY18"/>
  <c r="IY15"/>
  <c r="IY22"/>
  <c r="IY16"/>
  <c r="IY23"/>
  <c r="IY20"/>
  <c r="IZ23" l="1"/>
  <c r="IZ20"/>
  <c r="IZ16"/>
  <c r="JA2"/>
  <c r="JA24" s="1"/>
  <c r="IZ19"/>
  <c r="IZ17"/>
  <c r="IZ21"/>
  <c r="IZ15"/>
  <c r="IZ22"/>
  <c r="IZ18"/>
  <c r="JA23" l="1"/>
  <c r="JA20"/>
  <c r="JA16"/>
  <c r="JB2"/>
  <c r="JB24" s="1"/>
  <c r="JA19"/>
  <c r="JA15"/>
  <c r="JA17"/>
  <c r="JA22"/>
  <c r="JA18"/>
  <c r="JA21"/>
  <c r="JB23" l="1"/>
  <c r="JB18"/>
  <c r="JB15"/>
  <c r="JC2"/>
  <c r="JC24" s="1"/>
  <c r="JB20"/>
  <c r="JB16"/>
  <c r="JB21"/>
  <c r="JB22"/>
  <c r="JB17"/>
  <c r="JB19"/>
  <c r="JC21" l="1"/>
  <c r="JC19"/>
  <c r="JC15"/>
  <c r="JD2"/>
  <c r="JD24" s="1"/>
  <c r="JC18"/>
  <c r="JC16"/>
  <c r="JC22"/>
  <c r="JC17"/>
  <c r="JC23"/>
  <c r="JC20"/>
  <c r="JD23" l="1"/>
  <c r="JD20"/>
  <c r="JD16"/>
  <c r="JE2"/>
  <c r="JE24" s="1"/>
  <c r="JD19"/>
  <c r="JD17"/>
  <c r="JD21"/>
  <c r="JD15"/>
  <c r="JD22"/>
  <c r="JD18"/>
  <c r="JE23" l="1"/>
  <c r="JE20"/>
  <c r="JE16"/>
  <c r="JF2"/>
  <c r="JF24" s="1"/>
  <c r="JE19"/>
  <c r="JE17"/>
  <c r="JE15"/>
  <c r="JE21"/>
  <c r="JE22"/>
  <c r="JE18"/>
  <c r="JF23" l="1"/>
  <c r="JF18"/>
  <c r="JF15"/>
  <c r="JG2"/>
  <c r="JG24" s="1"/>
  <c r="JF20"/>
  <c r="JF16"/>
  <c r="JF19"/>
  <c r="JF22"/>
  <c r="JF17"/>
  <c r="JF21"/>
  <c r="JG21" l="1"/>
  <c r="JG19"/>
  <c r="JG15"/>
  <c r="JH2"/>
  <c r="JH24" s="1"/>
  <c r="JG18"/>
  <c r="JG17"/>
  <c r="JG16"/>
  <c r="JG23"/>
  <c r="JG20"/>
  <c r="JG22"/>
  <c r="JH23" l="1"/>
  <c r="JH20"/>
  <c r="JH16"/>
  <c r="JI2"/>
  <c r="JI24" s="1"/>
  <c r="JH19"/>
  <c r="JH15"/>
  <c r="JH17"/>
  <c r="JH22"/>
  <c r="JH18"/>
  <c r="JH21"/>
  <c r="JI23" l="1"/>
  <c r="JI20"/>
  <c r="JI17"/>
  <c r="JJ2"/>
  <c r="JJ24" s="1"/>
  <c r="JI19"/>
  <c r="JI16"/>
  <c r="JI22"/>
  <c r="JI15"/>
  <c r="JI21"/>
  <c r="JI18"/>
  <c r="JJ23" l="1"/>
  <c r="JJ18"/>
  <c r="JJ15"/>
  <c r="JK2"/>
  <c r="JK24" s="1"/>
  <c r="JJ20"/>
  <c r="JJ16"/>
  <c r="JJ19"/>
  <c r="JJ22"/>
  <c r="JJ17"/>
  <c r="JJ21"/>
  <c r="JK21" l="1"/>
  <c r="JK19"/>
  <c r="JK17"/>
  <c r="JL2"/>
  <c r="JL24" s="1"/>
  <c r="JK18"/>
  <c r="JK15"/>
  <c r="JK16"/>
  <c r="JK23"/>
  <c r="JK20"/>
  <c r="JK22"/>
  <c r="JL23" l="1"/>
  <c r="JL20"/>
  <c r="JL16"/>
  <c r="JM2"/>
  <c r="JM24" s="1"/>
  <c r="JL19"/>
  <c r="JL17"/>
  <c r="JL15"/>
  <c r="JL22"/>
  <c r="JL18"/>
  <c r="JL21"/>
  <c r="JM23" l="1"/>
  <c r="JM20"/>
  <c r="JM16"/>
  <c r="JN2"/>
  <c r="JN24" s="1"/>
  <c r="JM19"/>
  <c r="JM15"/>
  <c r="JM17"/>
  <c r="JM18"/>
  <c r="JM21"/>
  <c r="JM22"/>
  <c r="JN23" l="1"/>
  <c r="JN18"/>
  <c r="JN15"/>
  <c r="JO2"/>
  <c r="JO24" s="1"/>
  <c r="JN20"/>
  <c r="JN16"/>
  <c r="JN19"/>
  <c r="JN22"/>
  <c r="JN17"/>
  <c r="JN21"/>
  <c r="JO21" l="1"/>
  <c r="JO19"/>
  <c r="JO17"/>
  <c r="JP2"/>
  <c r="JP24" s="1"/>
  <c r="JO18"/>
  <c r="JO15"/>
  <c r="JO16"/>
  <c r="JO23"/>
  <c r="JO20"/>
  <c r="JO22"/>
  <c r="JP23" l="1"/>
  <c r="JP20"/>
  <c r="JP16"/>
  <c r="JQ2"/>
  <c r="JQ24" s="1"/>
  <c r="JP19"/>
  <c r="JP17"/>
  <c r="JP21"/>
  <c r="JP15"/>
  <c r="JP22"/>
  <c r="JP18"/>
  <c r="JQ23" l="1"/>
  <c r="JQ20"/>
  <c r="JQ16"/>
  <c r="JR2"/>
  <c r="JR24" s="1"/>
  <c r="JQ19"/>
  <c r="JQ17"/>
  <c r="JQ15"/>
  <c r="JQ22"/>
  <c r="JQ21"/>
  <c r="JQ18"/>
  <c r="JR21" l="1"/>
  <c r="JR18"/>
  <c r="JR15"/>
  <c r="JR22"/>
  <c r="JR20"/>
  <c r="JR16"/>
  <c r="JR23"/>
  <c r="JR19"/>
  <c r="JS2"/>
  <c r="JS24" s="1"/>
  <c r="JR17"/>
  <c r="JS21" l="1"/>
  <c r="JS19"/>
  <c r="JS15"/>
  <c r="JT2"/>
  <c r="JT24" s="1"/>
  <c r="JS18"/>
  <c r="JS16"/>
  <c r="JS17"/>
  <c r="JS23"/>
  <c r="JS20"/>
  <c r="JS22"/>
  <c r="JT22" l="1"/>
  <c r="JT20"/>
  <c r="JT16"/>
  <c r="JT15"/>
  <c r="JT23"/>
  <c r="JT19"/>
  <c r="JT17"/>
  <c r="JT21"/>
  <c r="JU2"/>
  <c r="JU24" s="1"/>
  <c r="JT18"/>
  <c r="JU22" l="1"/>
  <c r="JU20"/>
  <c r="JU16"/>
  <c r="JV2"/>
  <c r="JV24" s="1"/>
  <c r="JU19"/>
  <c r="JU17"/>
  <c r="JU23"/>
  <c r="JU18"/>
  <c r="JU21"/>
  <c r="JU15"/>
  <c r="JV22" l="1"/>
  <c r="JV18"/>
  <c r="JV15"/>
  <c r="JV19"/>
  <c r="JW2"/>
  <c r="JW24" s="1"/>
  <c r="JV20"/>
  <c r="JV16"/>
  <c r="JV21"/>
  <c r="JV23"/>
  <c r="JV17"/>
  <c r="JW21" l="1"/>
  <c r="JW19"/>
  <c r="JW17"/>
  <c r="JX2"/>
  <c r="JX24" s="1"/>
  <c r="JW18"/>
  <c r="JW15"/>
  <c r="JW22"/>
  <c r="JW16"/>
  <c r="JW23"/>
  <c r="JW20"/>
  <c r="JX23" l="1"/>
  <c r="JX20"/>
  <c r="JX16"/>
  <c r="JX17"/>
  <c r="JY2"/>
  <c r="JY24" s="1"/>
  <c r="JX19"/>
  <c r="JX15"/>
  <c r="JX21"/>
  <c r="JX18"/>
  <c r="JX22"/>
  <c r="JY23" l="1"/>
  <c r="JY20"/>
  <c r="JY17"/>
  <c r="JZ2"/>
  <c r="JZ24" s="1"/>
  <c r="JY19"/>
  <c r="JY16"/>
  <c r="JY18"/>
  <c r="JY21"/>
  <c r="JY15"/>
  <c r="JY22"/>
  <c r="JZ21" l="1"/>
  <c r="JZ18"/>
  <c r="JZ15"/>
  <c r="JZ23"/>
  <c r="JZ19"/>
  <c r="JZ17"/>
  <c r="JZ22"/>
  <c r="JZ20"/>
  <c r="JZ16"/>
  <c r="KA2"/>
  <c r="KA24" s="1"/>
  <c r="KA21" l="1"/>
  <c r="KA19"/>
  <c r="KA17"/>
  <c r="KB2"/>
  <c r="KB24" s="1"/>
  <c r="KA18"/>
  <c r="KA15"/>
  <c r="KA16"/>
  <c r="KA23"/>
  <c r="KA20"/>
  <c r="KA22"/>
  <c r="KB22" l="1"/>
  <c r="KB20"/>
  <c r="KB16"/>
  <c r="KB15"/>
  <c r="KC2"/>
  <c r="KC24" s="1"/>
  <c r="KB23"/>
  <c r="KB19"/>
  <c r="KB17"/>
  <c r="KB21"/>
  <c r="KB18"/>
  <c r="KC22" l="1"/>
  <c r="KC20"/>
  <c r="KC16"/>
  <c r="KD2"/>
  <c r="KD24" s="1"/>
  <c r="F24" s="1"/>
  <c r="KC19"/>
  <c r="KC15"/>
  <c r="KC21"/>
  <c r="KC17"/>
  <c r="KC23"/>
  <c r="KC18"/>
  <c r="G24" l="1"/>
  <c r="E24" a="1"/>
  <c r="E24" s="1"/>
  <c r="KD22"/>
  <c r="F22" s="1"/>
  <c r="KD18"/>
  <c r="F18" s="1"/>
  <c r="KD15"/>
  <c r="A15" s="1" a="1"/>
  <c r="A15" s="1"/>
  <c r="KD21"/>
  <c r="F21" s="1"/>
  <c r="KD19"/>
  <c r="F19" s="1"/>
  <c r="KD23"/>
  <c r="F23" s="1"/>
  <c r="KD17"/>
  <c r="F17" s="1"/>
  <c r="KD20"/>
  <c r="F20" s="1"/>
  <c r="KD16"/>
  <c r="F16" s="1"/>
  <c r="E41" i="58305" l="1"/>
  <c r="E13" i="58301"/>
  <c r="E40" i="58305" s="1"/>
  <c r="F15" i="58301"/>
  <c r="G15" s="1"/>
  <c r="G20"/>
  <c r="E20" a="1"/>
  <c r="E20" s="1"/>
  <c r="E21" a="1"/>
  <c r="E21" s="1"/>
  <c r="G21"/>
  <c r="E19" a="1"/>
  <c r="E19" s="1"/>
  <c r="G19"/>
  <c r="G22"/>
  <c r="E22" a="1"/>
  <c r="E22" s="1"/>
  <c r="E11" s="1"/>
  <c r="E16" a="1"/>
  <c r="E16" s="1"/>
  <c r="G16"/>
  <c r="G23"/>
  <c r="E23" a="1"/>
  <c r="E23" s="1"/>
  <c r="E12" s="1"/>
  <c r="E36" i="58305" s="1"/>
  <c r="G18" i="58301"/>
  <c r="E18" a="1"/>
  <c r="E18" s="1"/>
  <c r="E17" a="1"/>
  <c r="E17" s="1"/>
  <c r="G17"/>
  <c r="E8" l="1"/>
  <c r="L13" i="58300"/>
  <c r="E7" i="58301"/>
  <c r="E16" i="58305" s="1"/>
  <c r="L12" i="58300"/>
  <c r="E6" i="58301"/>
  <c r="E12" i="58305" s="1"/>
  <c r="L11" i="58300"/>
  <c r="E5" i="58301"/>
  <c r="E8" i="58305" s="1"/>
  <c r="L10" i="58300"/>
  <c r="E9" i="58301"/>
  <c r="E24" i="58305" s="1"/>
  <c r="L14" i="58300"/>
  <c r="E10" i="58301"/>
  <c r="E28" i="58305" s="1"/>
  <c r="L15" i="58300"/>
  <c r="E15" i="58301" a="1"/>
  <c r="E15" s="1"/>
  <c r="E17" i="58305"/>
  <c r="E37"/>
  <c r="E33"/>
  <c r="E32"/>
  <c r="E21"/>
  <c r="E20"/>
  <c r="E25"/>
  <c r="E9"/>
  <c r="E13"/>
  <c r="E29"/>
  <c r="E4" i="58301" l="1"/>
  <c r="E4" i="58305" s="1"/>
  <c r="L9" i="58300"/>
  <c r="E5" i="58305"/>
</calcChain>
</file>

<file path=xl/comments1.xml><?xml version="1.0" encoding="utf-8"?>
<comments xmlns="http://schemas.openxmlformats.org/spreadsheetml/2006/main">
  <authors>
    <author>Flavio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Flavio:</t>
        </r>
        <r>
          <rPr>
            <sz val="9"/>
            <color indexed="81"/>
            <rFont val="Tahoma"/>
            <family val="2"/>
          </rPr>
          <t xml:space="preserve">
Termino calculado com a premissa de execução considerada na hipotese de trabalho.</t>
        </r>
      </text>
    </comment>
  </commentList>
</comments>
</file>

<file path=xl/comments2.xml><?xml version="1.0" encoding="utf-8"?>
<comments xmlns="http://schemas.openxmlformats.org/spreadsheetml/2006/main">
  <authors>
    <author>Flavio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Flavio:</t>
        </r>
        <r>
          <rPr>
            <sz val="9"/>
            <color indexed="81"/>
            <rFont val="Tahoma"/>
            <family val="2"/>
          </rPr>
          <t xml:space="preserve">
Em casos de recomposição, informar o tipo de pavimento.
Em caso de abertura de vala em solo duro, rochoso, pantanoso, informar a qtd.</t>
        </r>
      </text>
    </comment>
  </commentList>
</comments>
</file>

<file path=xl/comments3.xml><?xml version="1.0" encoding="utf-8"?>
<comments xmlns="http://schemas.openxmlformats.org/spreadsheetml/2006/main">
  <authors>
    <author>Flavio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Inserir o dia do inicio.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Flavio:</t>
        </r>
        <r>
          <rPr>
            <sz val="9"/>
            <color indexed="81"/>
            <rFont val="Tahoma"/>
            <family val="2"/>
          </rPr>
          <t xml:space="preserve">
Data de Cronograma</t>
        </r>
      </text>
    </comment>
    <comment ref="G5" authorId="0">
      <text>
        <r>
          <rPr>
            <sz val="11"/>
            <color indexed="81"/>
            <rFont val="Tahoma"/>
            <family val="2"/>
          </rPr>
          <t>Media Calculada considerando os dias que deveriam ter produção.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>
      <text>
        <r>
          <rPr>
            <sz val="11"/>
            <color indexed="81"/>
            <rFont val="Tahoma"/>
            <family val="2"/>
          </rPr>
          <t>Media Calculada considerando os dias que deveriam ter produção.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sz val="11"/>
            <color indexed="81"/>
            <rFont val="Tahoma"/>
            <family val="2"/>
          </rPr>
          <t>Media Calculada considerando os dias que deveriam ter produção.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>
      <text>
        <r>
          <rPr>
            <sz val="11"/>
            <color indexed="81"/>
            <rFont val="Tahoma"/>
            <family val="2"/>
          </rPr>
          <t>Media Calculada considerando os dias que deveriam ter produção.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" authorId="0">
      <text>
        <r>
          <rPr>
            <sz val="11"/>
            <color indexed="81"/>
            <rFont val="Tahoma"/>
            <family val="2"/>
          </rPr>
          <t>Media Calculada considerando os dias que deveriam ter produção.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" authorId="0">
      <text>
        <r>
          <rPr>
            <sz val="11"/>
            <color indexed="81"/>
            <rFont val="Tahoma"/>
            <family val="2"/>
          </rPr>
          <t>Media Calculada considerando os dias que deveriam ter produção.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>
      <text>
        <r>
          <rPr>
            <sz val="11"/>
            <color indexed="81"/>
            <rFont val="Tahoma"/>
            <family val="2"/>
          </rPr>
          <t>Media Calculada considerando os dias que deveriam ter produção.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3" authorId="0">
      <text>
        <r>
          <rPr>
            <sz val="11"/>
            <color indexed="81"/>
            <rFont val="Tahoma"/>
            <family val="2"/>
          </rPr>
          <t>Media Calculada considerando os dias que deveriam ter produção.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7" authorId="0">
      <text>
        <r>
          <rPr>
            <sz val="11"/>
            <color indexed="81"/>
            <rFont val="Tahoma"/>
            <family val="2"/>
          </rPr>
          <t>Media Calculada considerando os dias que deveriam ter produção.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1" authorId="0">
      <text>
        <r>
          <rPr>
            <sz val="11"/>
            <color indexed="81"/>
            <rFont val="Tahoma"/>
            <family val="2"/>
          </rPr>
          <t>Media Calculada considerando os dias que deveriam ter produção.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Kelly.Cristina</author>
  </authors>
  <commentList>
    <comment ref="BI7" authorId="0">
      <text>
        <r>
          <rPr>
            <b/>
            <sz val="8"/>
            <color indexed="81"/>
            <rFont val="Tahoma"/>
            <family val="2"/>
          </rPr>
          <t>Kelly.Cristina:</t>
        </r>
        <r>
          <rPr>
            <sz val="8"/>
            <color indexed="81"/>
            <rFont val="Tahoma"/>
            <family val="2"/>
          </rPr>
          <t xml:space="preserve">
SOLO</t>
        </r>
      </text>
    </comment>
    <comment ref="M18" authorId="0">
      <text>
        <r>
          <rPr>
            <b/>
            <sz val="8"/>
            <color indexed="81"/>
            <rFont val="Tahoma"/>
            <family val="2"/>
          </rPr>
          <t>Kelly.Cristina:</t>
        </r>
        <r>
          <rPr>
            <sz val="8"/>
            <color indexed="81"/>
            <rFont val="Tahoma"/>
            <family val="2"/>
          </rPr>
          <t xml:space="preserve">
Caminhão Elo</t>
        </r>
      </text>
    </comment>
  </commentList>
</comments>
</file>

<file path=xl/sharedStrings.xml><?xml version="1.0" encoding="utf-8"?>
<sst xmlns="http://schemas.openxmlformats.org/spreadsheetml/2006/main" count="363" uniqueCount="93">
  <si>
    <t>OBRA:</t>
  </si>
  <si>
    <t>0.DadosInicais</t>
  </si>
  <si>
    <t>MND</t>
  </si>
  <si>
    <t>Solução</t>
  </si>
  <si>
    <t>% Executado</t>
  </si>
  <si>
    <t>Previsto
 (m)</t>
  </si>
  <si>
    <t>Sobra de Cabo</t>
  </si>
  <si>
    <t>Replanejado (m)</t>
  </si>
  <si>
    <t>Realizado
 (m)</t>
  </si>
  <si>
    <t>UF</t>
  </si>
  <si>
    <t>SITE / LOCALIDADE:</t>
  </si>
  <si>
    <t>Previsão Atual (m)</t>
  </si>
  <si>
    <t>Observações</t>
  </si>
  <si>
    <t>SITE / LOCAL</t>
  </si>
  <si>
    <t>Serv. Executado</t>
  </si>
  <si>
    <t>Dia</t>
  </si>
  <si>
    <t>Qtd. Executada</t>
  </si>
  <si>
    <t>Local de Referência</t>
  </si>
  <si>
    <t>Sequência Real</t>
  </si>
  <si>
    <t>Id. Local</t>
  </si>
  <si>
    <t>OBRA</t>
  </si>
  <si>
    <t>Coord. Responsável</t>
  </si>
  <si>
    <t>Previsto</t>
  </si>
  <si>
    <t>Total previsto</t>
  </si>
  <si>
    <t>Dt. Inicio</t>
  </si>
  <si>
    <t>Qtd dias produtivos</t>
  </si>
  <si>
    <t>Descrição das Atividades</t>
  </si>
  <si>
    <t>REALIZADO</t>
  </si>
  <si>
    <t>Qtd/ dia</t>
  </si>
  <si>
    <t>Dt. Term.</t>
  </si>
  <si>
    <t>Total</t>
  </si>
  <si>
    <t>DESCRIÇÃO</t>
  </si>
  <si>
    <t>Data
Inicio</t>
  </si>
  <si>
    <t>Prev /
Real</t>
  </si>
  <si>
    <t>Data
Term</t>
  </si>
  <si>
    <t>Dif. Acumulada</t>
  </si>
  <si>
    <t>Realizado</t>
  </si>
  <si>
    <t>Media</t>
  </si>
  <si>
    <t>Dias 
Prod.</t>
  </si>
  <si>
    <t>Premissa</t>
  </si>
  <si>
    <t>EQUIPAMENTOS</t>
  </si>
  <si>
    <t>Qtd</t>
  </si>
  <si>
    <t>RECURSOS EM OBRA</t>
  </si>
  <si>
    <t>Total Previsto</t>
  </si>
  <si>
    <t>Total Executado</t>
  </si>
  <si>
    <t>RE-PLANEJADO</t>
  </si>
  <si>
    <t>CANALIZAÇÃO</t>
  </si>
  <si>
    <t>LANÇAMENTO EM DUTO</t>
  </si>
  <si>
    <t>Caminhão 3x4</t>
  </si>
  <si>
    <t>Carro de Passeio</t>
  </si>
  <si>
    <t>Porta-Bobina fixo</t>
  </si>
  <si>
    <t>Placas de Sinalização</t>
  </si>
  <si>
    <t>Ferramentas Linheiro</t>
  </si>
  <si>
    <t>Ferramentas p/ Lançamento</t>
  </si>
  <si>
    <t>Supervisor</t>
  </si>
  <si>
    <t>Encarregado Classe L</t>
  </si>
  <si>
    <t>Linheiro - Oficial de linha</t>
  </si>
  <si>
    <t>Motorista caminhão</t>
  </si>
  <si>
    <t>Ajudante geral</t>
  </si>
  <si>
    <t>Ajudante</t>
  </si>
  <si>
    <t>FUSÃO E TESTE</t>
  </si>
  <si>
    <t>Técnico</t>
  </si>
  <si>
    <t>Máquina de Fusão</t>
  </si>
  <si>
    <t>OTDR</t>
  </si>
  <si>
    <t>Power Meter</t>
  </si>
  <si>
    <t>Fonte de Luz</t>
  </si>
  <si>
    <t>Clivador</t>
  </si>
  <si>
    <t>Fiber Fone</t>
  </si>
  <si>
    <t>Gerador Monob 2,5KVA - Gasolina</t>
  </si>
  <si>
    <t>Mala de Ferramentas</t>
  </si>
  <si>
    <t>Pedreiro</t>
  </si>
  <si>
    <t>LANÇ. AÉREO (Terceirizado)</t>
  </si>
  <si>
    <t>Encarregado Geral</t>
  </si>
  <si>
    <t>Veículo  (Kombi)</t>
  </si>
  <si>
    <t>Motorista D - Kombi</t>
  </si>
  <si>
    <t>PO</t>
  </si>
  <si>
    <t>PEP</t>
  </si>
  <si>
    <t>Dt. Inicio
Real</t>
  </si>
  <si>
    <t>Resultado
(-) Atraso
(+) Antecip.</t>
  </si>
  <si>
    <t>Prazo p/ Conclusão (dias)</t>
  </si>
  <si>
    <t>Resultado (meta)</t>
  </si>
  <si>
    <t>Encarregado Classe G</t>
  </si>
  <si>
    <t>Ferramentas p/ Canalização</t>
  </si>
  <si>
    <t>LANÇ. MENSAGEIRO</t>
  </si>
  <si>
    <t>Dt. Conclusão
 Esperada</t>
  </si>
  <si>
    <t>-</t>
  </si>
  <si>
    <t>Previsto Can</t>
  </si>
  <si>
    <t>Previsto Lanc</t>
  </si>
  <si>
    <t>Operador de Navigator</t>
  </si>
  <si>
    <t>Navigator</t>
  </si>
  <si>
    <t>Motorista</t>
  </si>
  <si>
    <t>INST. DE CAIXA</t>
  </si>
  <si>
    <t>PAP - PLANILHA DE ACOMPANHAMENTO DE PRODUÇÃO</t>
  </si>
</sst>
</file>

<file path=xl/styles.xml><?xml version="1.0" encoding="utf-8"?>
<styleSheet xmlns="http://schemas.openxmlformats.org/spreadsheetml/2006/main">
  <numFmts count="8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_);_(* \(#,##0\);_(* &quot;-&quot;??_);_(@_)"/>
    <numFmt numFmtId="168" formatCode="_-* #,##0\ &quot;Pts&quot;_-;\-* #,##0\ &quot;Pts&quot;_-;_-* &quot;-&quot;\ &quot;Pts&quot;_-;_-@_-"/>
    <numFmt numFmtId="169" formatCode="_ * #,##0.00_ ;_ * \-#,##0.00_ ;_ * &quot;-&quot;??_ ;_ @_ "/>
    <numFmt numFmtId="170" formatCode="&quot;000-&quot;0000\-000"/>
    <numFmt numFmtId="171" formatCode="#\.#"/>
    <numFmt numFmtId="172" formatCode="#\.##"/>
    <numFmt numFmtId="173" formatCode="&quot;259-5001-&quot;000"/>
    <numFmt numFmtId="174" formatCode="&quot;600-&quot;0000\-000"/>
    <numFmt numFmtId="175" formatCode="&quot;700-&quot;0000\-000"/>
    <numFmt numFmtId="176" formatCode="_-&quot;$&quot;* #,##0_-;\-&quot;$&quot;* #,##0_-;_-&quot;$&quot;* &quot;-&quot;_-;_-@_-"/>
    <numFmt numFmtId="177" formatCode="&quot;$&quot;#,##0.00;[Red]\-&quot;$&quot;#,##0.00"/>
    <numFmt numFmtId="178" formatCode="m\-d\-yy"/>
    <numFmt numFmtId="179" formatCode="_ &quot;\&quot;* #,##0.00_ ;_ &quot;\&quot;* \-#,##0.00_ ;_ &quot;\&quot;* &quot;-&quot;??_ ;_ @_ "/>
    <numFmt numFmtId="180" formatCode="_ * #,##0_ ;_ * \-#,##0_ ;_ * &quot;-&quot;_ ;_ @_ "/>
    <numFmt numFmtId="181" formatCode="0.000000000000"/>
    <numFmt numFmtId="182" formatCode="#,##0.0_);\(#,##0.0\)"/>
    <numFmt numFmtId="183" formatCode="_(* #,##0.0000_);_(* \(#,##0.0000\);_(* &quot;-&quot;??_);_(@_)"/>
    <numFmt numFmtId="184" formatCode="0.00000&quot;  &quot;"/>
    <numFmt numFmtId="185" formatCode="###0;[Red]\-###0"/>
    <numFmt numFmtId="186" formatCode="_-* #,##0.00\ &quot;$&quot;_-;\-* #,##0.00\ &quot;$&quot;_-;_-* &quot;-&quot;??\ &quot;$&quot;_-;_-@_-"/>
    <numFmt numFmtId="187" formatCode="0.0%;\(0.0%\)"/>
    <numFmt numFmtId="188" formatCode="#,##0.0_);[Red]\(#,##0.0\)\ ;_(&quot;- &quot;??"/>
    <numFmt numFmtId="189" formatCode="#.##000"/>
    <numFmt numFmtId="190" formatCode="#.##0,"/>
    <numFmt numFmtId="191" formatCode="#\,##0."/>
    <numFmt numFmtId="192" formatCode="#,##0;;"/>
    <numFmt numFmtId="193" formatCode="\$#,#00"/>
    <numFmt numFmtId="194" formatCode="_(&quot;$&quot;* #,##0_);_(&quot;$&quot;* \(#,##0\);_(&quot;$&quot;* &quot;-&quot;_);_(@_)"/>
    <numFmt numFmtId="195" formatCode="\$#,"/>
    <numFmt numFmtId="196" formatCode="&quot;$&quot;#,##0.00"/>
    <numFmt numFmtId="197" formatCode="_-* #\,##0\ _z_l_-;\-* #\,##0\ _z_l_-;_-* &quot;-&quot;\ _z_l_-;_-@_-"/>
    <numFmt numFmtId="198" formatCode="_-* #\,##0\.00\ _z_l_-;\-* #\,##0\.00\ _z_l_-;_-* &quot;-&quot;??\ _z_l_-;_-@_-"/>
    <numFmt numFmtId="199" formatCode="[$€]\ #,##0.00_);[Red]\([$€]\ #,##0.00\)"/>
    <numFmt numFmtId="200" formatCode="#,#00"/>
    <numFmt numFmtId="201" formatCode="#.00"/>
    <numFmt numFmtId="202" formatCode="0.000"/>
    <numFmt numFmtId="203" formatCode="_(&quot;R$&quot;* #,##0.00_);_(&quot;R$&quot;* \(#,##0.00\);_(&quot;R$&quot;* &quot;-&quot;??_);_(@_)"/>
    <numFmt numFmtId="204" formatCode="#\,##0;\-#\,##0;&quot;-&quot;"/>
    <numFmt numFmtId="205" formatCode="_ &quot;$&quot;\ * #,##0.0_ ;_ &quot;$&quot;\ * \-#,##0.0_ ;_ &quot;$&quot;\ * &quot;-&quot;??_ ;_ @_ "/>
    <numFmt numFmtId="206" formatCode="_ &quot;S/&quot;* #,##0_ ;_ &quot;S/&quot;* \-#,##0_ ;_ &quot;S/&quot;* &quot;-&quot;_ ;_ @_ "/>
    <numFmt numFmtId="207" formatCode="_ &quot;S/&quot;* #,##0.00_ ;_ &quot;S/&quot;* \-#,##0.00_ ;_ &quot;S/&quot;* &quot;-&quot;??_ ;_ @_ "/>
    <numFmt numFmtId="208" formatCode="&quot;$&quot;#,##0_);[Red]\(&quot;$&quot;#,##0\)"/>
    <numFmt numFmtId="209" formatCode="&quot;$&quot;#,##0.00_);[Red]\(&quot;$&quot;#,##0.00\)"/>
    <numFmt numFmtId="210" formatCode="General_)"/>
    <numFmt numFmtId="211" formatCode="#,##0&quot; F&quot;_);[Red]\(#,##0&quot; F&quot;\)"/>
    <numFmt numFmtId="212" formatCode="###\-####\-##__"/>
    <numFmt numFmtId="213" formatCode="%#,#00"/>
    <numFmt numFmtId="214" formatCode="mmm\.yy"/>
    <numFmt numFmtId="215" formatCode="%#.00"/>
    <numFmt numFmtId="216" formatCode="0.0%"/>
    <numFmt numFmtId="217" formatCode="00"/>
    <numFmt numFmtId="218" formatCode="#,###.00__"/>
    <numFmt numFmtId="219" formatCode="&quot;$&quot;#,##0_);\(&quot;$&quot;#,##0\)"/>
    <numFmt numFmtId="220" formatCode="d&quot; de &quot;mmm&quot; de &quot;yy"/>
    <numFmt numFmtId="221" formatCode="###"/>
    <numFmt numFmtId="222" formatCode="\(#,##0\);;"/>
    <numFmt numFmtId="223" formatCode="0.0"/>
    <numFmt numFmtId="224" formatCode="#,##0.00000000;[Red]\-#,##0.00000000"/>
    <numFmt numFmtId="225" formatCode="#,##0.000000000;[Red]\-#,##0.000000000"/>
    <numFmt numFmtId="226" formatCode="#."/>
    <numFmt numFmtId="227" formatCode="#,##0.00;;0"/>
    <numFmt numFmtId="228" formatCode="_(* #\,##0_);_(* \(#\,##0\);_(* &quot;-&quot;_);_(@_)"/>
    <numFmt numFmtId="229" formatCode="_(* #\,##0\.00_);_(* \(#\,##0\.00\);_(* &quot;-&quot;??_);_(@_)"/>
    <numFmt numFmtId="230" formatCode="_-&quot;L.&quot;\ * #,##0_-;\-&quot;L.&quot;\ * #,##0_-;_-&quot;L.&quot;\ * &quot;-&quot;_-;_-@_-"/>
    <numFmt numFmtId="231" formatCode="_(&quot;US$&quot;* #,##0.00_);_(&quot;US$&quot;* \(#,##0.00\);_(&quot;US$&quot;* &quot;-&quot;??_);_(@_)"/>
    <numFmt numFmtId="232" formatCode="#,##0\ &quot;DM&quot;;[Red]\-#,##0\ &quot;DM&quot;"/>
    <numFmt numFmtId="233" formatCode="_(&quot;$&quot;* #\,##0_);_(&quot;$&quot;* \(#\,##0\);_(&quot;$&quot;* &quot;-&quot;_);_(@_)"/>
    <numFmt numFmtId="234" formatCode="_(&quot;$&quot;* #\,##0\.00_);_(&quot;$&quot;* \(#\,##0\.00\);_(&quot;$&quot;* &quot;-&quot;??_);_(@_)"/>
    <numFmt numFmtId="235" formatCode="_(&quot;$&quot;* #,##0.00_);_(&quot;$&quot;* \(#,##0.00\);_(&quot;$&quot;* &quot;-&quot;??_);_(@_)"/>
    <numFmt numFmtId="236" formatCode="&quot;\&quot;#,##0.00;[Red]&quot;\&quot;\-#,##0.00"/>
    <numFmt numFmtId="237" formatCode="&quot;\&quot;#,##0;[Red]&quot;\&quot;\-#,##0"/>
    <numFmt numFmtId="238" formatCode="dd\ mmm"/>
    <numFmt numFmtId="239" formatCode="#,##0_ ;[Red]\-#,##0\ "/>
    <numFmt numFmtId="240" formatCode="#,##0_ ;\-#,##0\ "/>
    <numFmt numFmtId="241" formatCode="[$-416]d\-mmm;@"/>
    <numFmt numFmtId="242" formatCode="[$-F400]h:mm:ss\ AM/PM"/>
    <numFmt numFmtId="243" formatCode="[$-416]d\-mmm\-yy;@"/>
  </numFmts>
  <fonts count="17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002060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System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name val="Helv"/>
      <family val="2"/>
    </font>
    <font>
      <b/>
      <sz val="10"/>
      <name val="MS Sans"/>
    </font>
    <font>
      <sz val="10"/>
      <name val="Helv"/>
      <charset val="204"/>
    </font>
    <font>
      <sz val="10"/>
      <color indexed="8"/>
      <name val="Arial"/>
      <family val="2"/>
    </font>
    <font>
      <sz val="10"/>
      <name val="Geneva"/>
      <family val="2"/>
    </font>
    <font>
      <sz val="12"/>
      <name val="DTMLetterRegular"/>
      <family val="2"/>
    </font>
    <font>
      <sz val="8"/>
      <name val="Helv"/>
    </font>
    <font>
      <sz val="9"/>
      <name val="Helv"/>
    </font>
    <font>
      <b/>
      <sz val="10"/>
      <name val="Tms Rmn"/>
    </font>
    <font>
      <sz val="11"/>
      <color indexed="8"/>
      <name val="Calibri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0"/>
      <name val="Helv"/>
    </font>
    <font>
      <sz val="11"/>
      <name val="µ¸¿ò"/>
      <family val="3"/>
    </font>
    <font>
      <sz val="8"/>
      <name val="Times New Roman"/>
      <family val="1"/>
    </font>
    <font>
      <b/>
      <i/>
      <sz val="11"/>
      <name val="Arial"/>
      <family val="2"/>
    </font>
    <font>
      <sz val="11"/>
      <color indexed="20"/>
      <name val="Calibri"/>
      <family val="2"/>
    </font>
    <font>
      <sz val="2"/>
      <name val="Arial"/>
      <family val="2"/>
    </font>
    <font>
      <b/>
      <sz val="10"/>
      <color indexed="12"/>
      <name val="MS Sans Serif"/>
      <family val="2"/>
    </font>
    <font>
      <sz val="12"/>
      <name val="Tms Rmn"/>
    </font>
    <font>
      <b/>
      <sz val="12"/>
      <name val="Times New Roman"/>
      <family val="1"/>
    </font>
    <font>
      <sz val="11"/>
      <color indexed="17"/>
      <name val="Calibri"/>
      <family val="2"/>
    </font>
    <font>
      <sz val="16"/>
      <name val="Arial"/>
      <family val="2"/>
    </font>
    <font>
      <b/>
      <sz val="10"/>
      <color indexed="19"/>
      <name val="MS Sans Serif"/>
      <family val="2"/>
    </font>
    <font>
      <sz val="12"/>
      <name val="¹ÙÅÁÃ¼"/>
      <family val="1"/>
    </font>
    <font>
      <sz val="10"/>
      <name val="Helvetica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sz val="18"/>
      <name val="Arial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56"/>
      <name val="MS Sans Serif"/>
      <family val="2"/>
    </font>
    <font>
      <sz val="32"/>
      <name val="Arial"/>
      <family val="2"/>
    </font>
    <font>
      <b/>
      <sz val="20"/>
      <name val="Arial"/>
      <family val="2"/>
    </font>
    <font>
      <sz val="1"/>
      <color indexed="8"/>
      <name val="Courier"/>
      <family val="3"/>
    </font>
    <font>
      <sz val="8"/>
      <name val="Palatino"/>
      <family val="1"/>
    </font>
    <font>
      <sz val="10"/>
      <name val="BERNHARD"/>
    </font>
    <font>
      <sz val="10"/>
      <name val="MS Serif"/>
      <family val="1"/>
    </font>
    <font>
      <b/>
      <sz val="10"/>
      <color indexed="14"/>
      <name val="MS Sans Serif"/>
      <family val="2"/>
    </font>
    <font>
      <b/>
      <sz val="10"/>
      <color indexed="21"/>
      <name val="MS Sans Serif"/>
      <family val="2"/>
    </font>
    <font>
      <sz val="10"/>
      <name val="MS Sans Serif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26"/>
      <name val="Arial"/>
      <family val="2"/>
    </font>
    <font>
      <sz val="10"/>
      <color indexed="24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b/>
      <sz val="10"/>
      <color indexed="11"/>
      <name val="MS Sans Serif"/>
      <family val="2"/>
    </font>
    <font>
      <b/>
      <i/>
      <sz val="12"/>
      <name val="Arial"/>
      <family val="2"/>
    </font>
    <font>
      <b/>
      <sz val="12"/>
      <color indexed="9"/>
      <name val="Tms Rmn"/>
    </font>
    <font>
      <b/>
      <sz val="12"/>
      <name val="Helv"/>
    </font>
    <font>
      <i/>
      <sz val="14"/>
      <name val="Palatino"/>
      <family val="1"/>
    </font>
    <font>
      <b/>
      <sz val="8"/>
      <name val="MS Sans Serif"/>
      <family val="2"/>
    </font>
    <font>
      <u/>
      <sz val="10"/>
      <color indexed="12"/>
      <name val="Rotis Sans Serif for Nokia"/>
      <family val="2"/>
    </font>
    <font>
      <sz val="10"/>
      <name val="Courier"/>
      <family val="3"/>
    </font>
    <font>
      <sz val="10"/>
      <name val="N Helvetica Narrow"/>
    </font>
    <font>
      <sz val="10"/>
      <name val="Geneva"/>
    </font>
    <font>
      <sz val="11"/>
      <name val="Rotis Sans Serif for Nokia"/>
    </font>
    <font>
      <b/>
      <sz val="14"/>
      <name val="Arial"/>
      <family val="2"/>
    </font>
    <font>
      <sz val="10"/>
      <name val="Times New Roman"/>
      <family val="1"/>
    </font>
    <font>
      <b/>
      <sz val="10"/>
      <color indexed="9"/>
      <name val="Arial"/>
      <family val="2"/>
    </font>
    <font>
      <u/>
      <sz val="8.25"/>
      <color indexed="12"/>
      <name val="FuturaA Bk BT"/>
    </font>
    <font>
      <sz val="12"/>
      <name val="Courier New"/>
      <family val="3"/>
    </font>
    <font>
      <sz val="10"/>
      <name val="Futura Bk BT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color indexed="64"/>
      <name val="Arial"/>
      <family val="2"/>
    </font>
    <font>
      <sz val="12"/>
      <name val="宋体"/>
      <charset val="134"/>
    </font>
    <font>
      <sz val="11"/>
      <name val="Trebuchet MS"/>
      <family val="2"/>
    </font>
    <font>
      <i/>
      <sz val="9"/>
      <color indexed="12"/>
      <name val="Helv"/>
    </font>
    <font>
      <sz val="11"/>
      <name val="‚l‚r ‚o–¾’©"/>
      <family val="1"/>
      <charset val="128"/>
    </font>
    <font>
      <sz val="22"/>
      <name val="Arial"/>
      <family val="2"/>
    </font>
    <font>
      <b/>
      <sz val="11"/>
      <color indexed="63"/>
      <name val="Calibri"/>
      <family val="2"/>
    </font>
    <font>
      <sz val="9"/>
      <name val="Geneva"/>
    </font>
    <font>
      <i/>
      <sz val="7"/>
      <color indexed="12"/>
      <name val="Arial"/>
      <family val="2"/>
    </font>
    <font>
      <b/>
      <sz val="10"/>
      <name val="MS Sans Serif"/>
      <family val="2"/>
    </font>
    <font>
      <i/>
      <sz val="10"/>
      <color indexed="10"/>
      <name val="Futura Bk BT"/>
      <family val="2"/>
    </font>
    <font>
      <sz val="14"/>
      <name val="Arial"/>
      <family val="2"/>
    </font>
    <font>
      <b/>
      <sz val="10"/>
      <name val="Helvetica"/>
      <family val="2"/>
    </font>
    <font>
      <b/>
      <sz val="10"/>
      <color indexed="10"/>
      <name val="MS Sans Serif"/>
      <family val="2"/>
    </font>
    <font>
      <sz val="8"/>
      <name val="Wingdings"/>
      <charset val="2"/>
    </font>
    <font>
      <sz val="10"/>
      <color indexed="12"/>
      <name val="Geneva"/>
    </font>
    <font>
      <sz val="7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8"/>
      <color indexed="10"/>
      <name val="Arial"/>
      <family val="2"/>
    </font>
    <font>
      <u/>
      <sz val="7"/>
      <color indexed="10"/>
      <name val="Arial"/>
      <family val="2"/>
    </font>
    <font>
      <b/>
      <i/>
      <sz val="24"/>
      <name val="Times New Roman"/>
      <family val="1"/>
    </font>
    <font>
      <sz val="8"/>
      <name val="Helv"/>
      <charset val="177"/>
    </font>
    <font>
      <sz val="8"/>
      <name val="MS Sans Serif"/>
      <family val="2"/>
    </font>
    <font>
      <b/>
      <i/>
      <sz val="8"/>
      <name val="Helv"/>
    </font>
    <font>
      <b/>
      <sz val="8"/>
      <color indexed="8"/>
      <name val="Helv"/>
    </font>
    <font>
      <i/>
      <sz val="10"/>
      <name val="Helvetica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color indexed="16"/>
      <name val="Helvetica"/>
    </font>
    <font>
      <b/>
      <i/>
      <sz val="14"/>
      <name val="Helvetica"/>
    </font>
    <font>
      <sz val="11"/>
      <name val="SYSTEM"/>
      <family val="2"/>
      <charset val="129"/>
    </font>
    <font>
      <u/>
      <sz val="12"/>
      <color indexed="36"/>
      <name val="宋体"/>
      <charset val="134"/>
    </font>
    <font>
      <sz val="14"/>
      <name val="ＭＳ 明朝"/>
      <family val="1"/>
      <charset val="255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標準ゴシック"/>
      <family val="3"/>
      <charset val="128"/>
    </font>
    <font>
      <sz val="11"/>
      <color indexed="12"/>
      <name val="Arial"/>
      <family val="2"/>
    </font>
    <font>
      <u/>
      <sz val="12"/>
      <color indexed="12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C00000"/>
      <name val="Arial"/>
      <family val="2"/>
    </font>
    <font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rgb="FF002060"/>
      <name val="Calibri"/>
      <family val="2"/>
      <scheme val="minor"/>
    </font>
    <font>
      <sz val="8"/>
      <color theme="0" tint="-0.34998626667073579"/>
      <name val="Arial"/>
      <family val="2"/>
    </font>
    <font>
      <sz val="10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b/>
      <sz val="12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3" tint="-0.249977111117893"/>
      <name val="Arial"/>
      <family val="2"/>
    </font>
    <font>
      <sz val="11"/>
      <color indexed="81"/>
      <name val="Tahoma"/>
      <family val="2"/>
    </font>
    <font>
      <b/>
      <sz val="12"/>
      <color rgb="FFC00000"/>
      <name val="Arial"/>
      <family val="2"/>
    </font>
    <font>
      <b/>
      <sz val="11"/>
      <color rgb="FFC00000"/>
      <name val="Arial"/>
      <family val="2"/>
    </font>
    <font>
      <b/>
      <sz val="9"/>
      <color rgb="FFC00000"/>
      <name val="Calibri"/>
      <family val="2"/>
    </font>
    <font>
      <b/>
      <sz val="9"/>
      <name val="Calibri"/>
      <family val="2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</font>
    <font>
      <b/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rgb="FFC00000"/>
      <name val="Calibri"/>
      <family val="2"/>
      <scheme val="minor"/>
    </font>
    <font>
      <b/>
      <sz val="8"/>
      <color rgb="FF002060"/>
      <name val="Arial"/>
      <family val="2"/>
    </font>
    <font>
      <b/>
      <sz val="10"/>
      <color theme="1"/>
      <name val="Calibri"/>
      <family val="2"/>
    </font>
    <font>
      <sz val="10"/>
      <color theme="0" tint="-0.1499984740745262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8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5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2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8"/>
        <bgColor indexed="58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27"/>
      </patternFill>
    </fill>
    <fill>
      <patternFill patternType="darkVertical"/>
    </fill>
    <fill>
      <patternFill patternType="gray0625"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350">
    <xf numFmtId="0" fontId="0" fillId="0" borderId="0"/>
    <xf numFmtId="9" fontId="5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" fillId="0" borderId="0"/>
    <xf numFmtId="0" fontId="19" fillId="0" borderId="0"/>
    <xf numFmtId="0" fontId="20" fillId="0" borderId="0"/>
    <xf numFmtId="0" fontId="19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19" fillId="0" borderId="0"/>
    <xf numFmtId="0" fontId="22" fillId="0" borderId="0" applyNumberForma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21" fillId="0" borderId="0"/>
    <xf numFmtId="0" fontId="23" fillId="0" borderId="0"/>
    <xf numFmtId="0" fontId="23" fillId="0" borderId="0"/>
    <xf numFmtId="0" fontId="22" fillId="0" borderId="0" applyNumberFormat="0" applyFill="0" applyBorder="0" applyAlignment="0" applyProtection="0"/>
    <xf numFmtId="0" fontId="21" fillId="0" borderId="0"/>
    <xf numFmtId="0" fontId="21" fillId="0" borderId="0"/>
    <xf numFmtId="0" fontId="24" fillId="0" borderId="0" applyNumberFormat="0" applyFill="0" applyBorder="0" applyAlignment="0" applyProtection="0"/>
    <xf numFmtId="0" fontId="2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2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1" fillId="0" borderId="0"/>
    <xf numFmtId="0" fontId="2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2" fillId="0" borderId="0" applyNumberFormat="0" applyFill="0" applyBorder="0" applyAlignment="0" applyProtection="0"/>
    <xf numFmtId="0" fontId="23" fillId="0" borderId="0"/>
    <xf numFmtId="0" fontId="2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3" fillId="0" borderId="0"/>
    <xf numFmtId="0" fontId="26" fillId="0" borderId="0">
      <alignment vertical="top"/>
    </xf>
    <xf numFmtId="0" fontId="2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/>
    <xf numFmtId="0" fontId="25" fillId="0" borderId="0"/>
    <xf numFmtId="0" fontId="2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/>
    <xf numFmtId="169" fontId="5" fillId="0" borderId="0" applyFont="0" applyFill="0" applyBorder="0" applyAlignment="0" applyProtection="0"/>
    <xf numFmtId="0" fontId="27" fillId="0" borderId="0"/>
    <xf numFmtId="0" fontId="21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21" fillId="0" borderId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/>
    <xf numFmtId="0" fontId="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/>
    <xf numFmtId="0" fontId="23" fillId="0" borderId="0"/>
    <xf numFmtId="0" fontId="22" fillId="0" borderId="0" applyNumberForma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1" fillId="0" borderId="0"/>
    <xf numFmtId="0" fontId="24" fillId="0" borderId="0" applyNumberFormat="0" applyFill="0" applyBorder="0" applyAlignment="0" applyProtection="0"/>
    <xf numFmtId="0" fontId="5" fillId="0" borderId="0"/>
    <xf numFmtId="0" fontId="21" fillId="0" borderId="0"/>
    <xf numFmtId="0" fontId="23" fillId="0" borderId="0"/>
    <xf numFmtId="168" fontId="5" fillId="0" borderId="0" applyFont="0" applyFill="0" applyBorder="0" applyAlignment="0" applyProtection="0"/>
    <xf numFmtId="0" fontId="23" fillId="0" borderId="0"/>
    <xf numFmtId="0" fontId="19" fillId="0" borderId="0"/>
    <xf numFmtId="0" fontId="2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/>
    <xf numFmtId="0" fontId="5" fillId="0" borderId="0"/>
    <xf numFmtId="0" fontId="5" fillId="0" borderId="0"/>
    <xf numFmtId="0" fontId="2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5" fillId="8" borderId="0"/>
    <xf numFmtId="0" fontId="28" fillId="0" borderId="0"/>
    <xf numFmtId="0" fontId="5" fillId="0" borderId="0"/>
    <xf numFmtId="0" fontId="5" fillId="0" borderId="0"/>
    <xf numFmtId="0" fontId="21" fillId="0" borderId="0"/>
    <xf numFmtId="170" fontId="29" fillId="0" borderId="0">
      <alignment horizontal="center"/>
    </xf>
    <xf numFmtId="171" fontId="30" fillId="0" borderId="0" applyFont="0" applyFill="0" applyBorder="0" applyAlignment="0" applyProtection="0"/>
    <xf numFmtId="172" fontId="31" fillId="0" borderId="8" applyFont="0" applyFill="0" applyBorder="0" applyAlignment="0" applyProtection="0">
      <alignment horizontal="center"/>
    </xf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173" fontId="33" fillId="0" borderId="0">
      <alignment horizontal="center"/>
    </xf>
    <xf numFmtId="0" fontId="32" fillId="17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2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17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2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29" fillId="0" borderId="0">
      <alignment vertical="top" wrapText="1"/>
    </xf>
    <xf numFmtId="0" fontId="34" fillId="22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22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174" fontId="29" fillId="0" borderId="0">
      <alignment horizontal="center"/>
    </xf>
    <xf numFmtId="175" fontId="29" fillId="0" borderId="0">
      <alignment horizontal="center"/>
    </xf>
    <xf numFmtId="176" fontId="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9" borderId="0" applyNumberFormat="0" applyBorder="0" applyAlignment="0" applyProtection="0"/>
    <xf numFmtId="178" fontId="8" fillId="30" borderId="9">
      <alignment horizontal="center" vertical="center"/>
    </xf>
    <xf numFmtId="178" fontId="8" fillId="30" borderId="9">
      <alignment horizontal="center" vertical="center"/>
    </xf>
    <xf numFmtId="0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>
      <alignment horizontal="center" wrapText="1"/>
      <protection locked="0"/>
    </xf>
    <xf numFmtId="0" fontId="38" fillId="0" borderId="0"/>
    <xf numFmtId="180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31" borderId="0"/>
    <xf numFmtId="0" fontId="39" fillId="10" borderId="0" applyNumberFormat="0" applyBorder="0" applyAlignment="0" applyProtection="0"/>
    <xf numFmtId="37" fontId="7" fillId="0" borderId="0" applyFill="0" applyBorder="0">
      <alignment horizontal="left"/>
    </xf>
    <xf numFmtId="0" fontId="40" fillId="0" borderId="0" applyNumberFormat="0" applyAlignment="0"/>
    <xf numFmtId="0" fontId="41" fillId="0" borderId="0"/>
    <xf numFmtId="0" fontId="7" fillId="0" borderId="0" applyFill="0" applyBorder="0">
      <alignment horizontal="left" wrapText="1"/>
    </xf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14" fillId="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5" fillId="0" borderId="11">
      <alignment horizontal="left" vertical="top"/>
    </xf>
    <xf numFmtId="0" fontId="45" fillId="0" borderId="12" applyBorder="0">
      <alignment horizontal="right" vertical="top"/>
    </xf>
    <xf numFmtId="0" fontId="46" fillId="0" borderId="0"/>
    <xf numFmtId="0" fontId="44" fillId="11" borderId="0" applyNumberFormat="0" applyBorder="0" applyAlignment="0" applyProtection="0"/>
    <xf numFmtId="0" fontId="21" fillId="0" borderId="0" applyFont="0" applyFill="0" applyBorder="0" applyAlignment="0" applyProtection="0"/>
    <xf numFmtId="0" fontId="47" fillId="0" borderId="0"/>
    <xf numFmtId="174" fontId="48" fillId="0" borderId="0">
      <alignment horizontal="center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" fillId="0" borderId="13"/>
    <xf numFmtId="181" fontId="5" fillId="0" borderId="0" applyFill="0" applyBorder="0" applyAlignment="0"/>
    <xf numFmtId="182" fontId="35" fillId="0" borderId="0" applyFill="0" applyBorder="0" applyAlignment="0"/>
    <xf numFmtId="183" fontId="35" fillId="0" borderId="0" applyFill="0" applyBorder="0" applyAlignment="0"/>
    <xf numFmtId="184" fontId="5" fillId="0" borderId="0" applyFill="0" applyBorder="0" applyAlignment="0"/>
    <xf numFmtId="185" fontId="5" fillId="0" borderId="0" applyFill="0" applyBorder="0" applyAlignment="0"/>
    <xf numFmtId="186" fontId="35" fillId="0" borderId="0" applyFill="0" applyBorder="0" applyAlignment="0"/>
    <xf numFmtId="187" fontId="35" fillId="0" borderId="0" applyFill="0" applyBorder="0" applyAlignment="0"/>
    <xf numFmtId="182" fontId="35" fillId="0" borderId="0" applyFill="0" applyBorder="0" applyAlignment="0"/>
    <xf numFmtId="0" fontId="51" fillId="20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1" fillId="32" borderId="14" applyNumberFormat="0" applyAlignment="0" applyProtection="0"/>
    <xf numFmtId="0" fontId="52" fillId="0" borderId="0"/>
    <xf numFmtId="0" fontId="53" fillId="0" borderId="15" applyNumberFormat="0" applyBorder="0">
      <alignment horizontal="right" vertical="center" wrapText="1"/>
    </xf>
    <xf numFmtId="0" fontId="53" fillId="0" borderId="11" applyNumberFormat="0">
      <alignment horizontal="center"/>
    </xf>
    <xf numFmtId="0" fontId="5" fillId="33" borderId="0" applyNumberFormat="0">
      <alignment horizontal="center"/>
    </xf>
    <xf numFmtId="0" fontId="54" fillId="0" borderId="0"/>
    <xf numFmtId="0" fontId="5" fillId="34" borderId="0" applyNumberFormat="0" applyBorder="0">
      <alignment horizontal="right" vertical="top" wrapText="1"/>
    </xf>
    <xf numFmtId="0" fontId="55" fillId="35" borderId="16" applyNumberFormat="0" applyAlignment="0" applyProtection="0"/>
    <xf numFmtId="0" fontId="55" fillId="35" borderId="16" applyNumberFormat="0" applyAlignment="0" applyProtection="0"/>
    <xf numFmtId="0" fontId="56" fillId="0" borderId="17" applyNumberFormat="0" applyFill="0" applyAlignment="0" applyProtection="0"/>
    <xf numFmtId="188" fontId="57" fillId="0" borderId="18" applyNumberFormat="0">
      <alignment horizontal="center"/>
    </xf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5" fillId="35" borderId="16" applyNumberFormat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8" fillId="0" borderId="8">
      <alignment horizontal="left"/>
    </xf>
    <xf numFmtId="0" fontId="55" fillId="35" borderId="16" applyNumberFormat="0" applyAlignment="0" applyProtection="0"/>
    <xf numFmtId="0" fontId="55" fillId="35" borderId="16" applyNumberFormat="0" applyAlignment="0" applyProtection="0"/>
    <xf numFmtId="0" fontId="59" fillId="0" borderId="13">
      <alignment horizontal="center" vertical="center" shrinkToFit="1"/>
      <protection locked="0"/>
    </xf>
    <xf numFmtId="189" fontId="6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61" fillId="0" borderId="0" applyFont="0" applyFill="0" applyBorder="0" applyAlignment="0" applyProtection="0">
      <alignment horizontal="right"/>
    </xf>
    <xf numFmtId="0" fontId="61" fillId="0" borderId="0" applyFont="0" applyFill="0" applyBorder="0" applyAlignment="0" applyProtection="0">
      <alignment horizontal="right"/>
    </xf>
    <xf numFmtId="189" fontId="60" fillId="0" borderId="0">
      <protection locked="0"/>
    </xf>
    <xf numFmtId="190" fontId="60" fillId="0" borderId="0">
      <protection locked="0"/>
    </xf>
    <xf numFmtId="0" fontId="62" fillId="0" borderId="0"/>
    <xf numFmtId="0" fontId="35" fillId="0" borderId="0"/>
    <xf numFmtId="191" fontId="60" fillId="0" borderId="0">
      <protection locked="0"/>
    </xf>
    <xf numFmtId="0" fontId="62" fillId="0" borderId="0"/>
    <xf numFmtId="0" fontId="35" fillId="0" borderId="0"/>
    <xf numFmtId="0" fontId="63" fillId="0" borderId="0" applyNumberFormat="0" applyAlignment="0">
      <alignment horizontal="left"/>
    </xf>
    <xf numFmtId="192" fontId="7" fillId="0" borderId="0" applyFill="0" applyBorder="0"/>
    <xf numFmtId="193" fontId="60" fillId="0" borderId="0">
      <protection locked="0"/>
    </xf>
    <xf numFmtId="194" fontId="5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61" fillId="0" borderId="0" applyFont="0" applyFill="0" applyBorder="0" applyAlignment="0" applyProtection="0">
      <alignment horizontal="right"/>
    </xf>
    <xf numFmtId="165" fontId="5" fillId="0" borderId="0" applyFont="0" applyFill="0" applyBorder="0" applyAlignment="0" applyProtection="0"/>
    <xf numFmtId="193" fontId="60" fillId="0" borderId="0">
      <protection locked="0"/>
    </xf>
    <xf numFmtId="195" fontId="60" fillId="0" borderId="0">
      <protection locked="0"/>
    </xf>
    <xf numFmtId="196" fontId="58" fillId="0" borderId="19" applyBorder="0">
      <alignment horizontal="right" vertical="center" wrapText="1" shrinkToFit="1"/>
      <protection locked="0"/>
    </xf>
    <xf numFmtId="0" fontId="64" fillId="0" borderId="0" applyNumberFormat="0"/>
    <xf numFmtId="0" fontId="65" fillId="0" borderId="0" applyNumberFormat="0"/>
    <xf numFmtId="0" fontId="21" fillId="0" borderId="0" applyFont="0" applyFill="0" applyBorder="0" applyAlignment="0" applyProtection="0"/>
    <xf numFmtId="0" fontId="60" fillId="0" borderId="0">
      <protection locked="0"/>
    </xf>
    <xf numFmtId="0" fontId="5" fillId="0" borderId="0" applyNumberFormat="0" applyFont="0" applyBorder="0" applyProtection="0">
      <alignment vertical="top"/>
      <protection locked="0"/>
    </xf>
    <xf numFmtId="0" fontId="60" fillId="0" borderId="0">
      <protection locked="0"/>
    </xf>
    <xf numFmtId="0" fontId="61" fillId="0" borderId="0" applyFont="0" applyFill="0" applyBorder="0" applyAlignment="0" applyProtection="0"/>
    <xf numFmtId="14" fontId="26" fillId="0" borderId="0" applyFill="0" applyBorder="0" applyAlignment="0"/>
    <xf numFmtId="0" fontId="60" fillId="0" borderId="0">
      <protection locked="0"/>
    </xf>
    <xf numFmtId="14" fontId="35" fillId="0" borderId="0"/>
    <xf numFmtId="49" fontId="7" fillId="36" borderId="13">
      <alignment vertical="center" wrapText="1"/>
    </xf>
    <xf numFmtId="38" fontId="66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60" fillId="0" borderId="0">
      <protection locked="0"/>
    </xf>
    <xf numFmtId="0" fontId="7" fillId="0" borderId="13">
      <alignment horizontal="center"/>
    </xf>
    <xf numFmtId="0" fontId="5" fillId="34" borderId="13" applyNumberFormat="0" applyFont="0" applyBorder="0" applyAlignment="0" applyProtection="0">
      <alignment horizontal="left" vertical="center"/>
    </xf>
    <xf numFmtId="0" fontId="5" fillId="0" borderId="0"/>
    <xf numFmtId="0" fontId="61" fillId="0" borderId="20" applyNumberFormat="0" applyFont="0" applyFill="0" applyAlignment="0" applyProtection="0"/>
    <xf numFmtId="197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4" fontId="67" fillId="0" borderId="0">
      <alignment horizontal="right"/>
    </xf>
    <xf numFmtId="0" fontId="67" fillId="0" borderId="0" applyAlignment="0"/>
    <xf numFmtId="0" fontId="68" fillId="0" borderId="0">
      <protection locked="0"/>
    </xf>
    <xf numFmtId="0" fontId="68" fillId="0" borderId="0">
      <protection locked="0"/>
    </xf>
    <xf numFmtId="0" fontId="69" fillId="0" borderId="0" applyNumberFormat="0" applyFill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9" borderId="0" applyNumberFormat="0" applyBorder="0" applyAlignment="0" applyProtection="0"/>
    <xf numFmtId="186" fontId="35" fillId="0" borderId="0" applyFill="0" applyBorder="0" applyAlignment="0"/>
    <xf numFmtId="182" fontId="35" fillId="0" borderId="0" applyFill="0" applyBorder="0" applyAlignment="0"/>
    <xf numFmtId="186" fontId="35" fillId="0" borderId="0" applyFill="0" applyBorder="0" applyAlignment="0"/>
    <xf numFmtId="187" fontId="35" fillId="0" borderId="0" applyFill="0" applyBorder="0" applyAlignment="0"/>
    <xf numFmtId="182" fontId="35" fillId="0" borderId="0" applyFill="0" applyBorder="0" applyAlignment="0"/>
    <xf numFmtId="0" fontId="70" fillId="0" borderId="0" applyNumberFormat="0" applyAlignment="0">
      <alignment horizontal="left"/>
    </xf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3" fillId="21" borderId="14" applyNumberFormat="0" applyAlignment="0" applyProtection="0"/>
    <xf numFmtId="0" fontId="7" fillId="38" borderId="13"/>
    <xf numFmtId="0" fontId="5" fillId="0" borderId="0"/>
    <xf numFmtId="0" fontId="5" fillId="0" borderId="0"/>
    <xf numFmtId="0" fontId="5" fillId="39" borderId="21"/>
    <xf numFmtId="0" fontId="5" fillId="0" borderId="0"/>
    <xf numFmtId="0" fontId="5" fillId="0" borderId="0"/>
    <xf numFmtId="0" fontId="21" fillId="0" borderId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199" fontId="66" fillId="0" borderId="0" applyFont="0" applyFill="0" applyBorder="0" applyAlignment="0" applyProtection="0"/>
    <xf numFmtId="0" fontId="5" fillId="0" borderId="0"/>
    <xf numFmtId="0" fontId="74" fillId="0" borderId="0" applyNumberForma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" fillId="0" borderId="0" applyFill="0" applyBorder="0">
      <alignment wrapText="1"/>
    </xf>
    <xf numFmtId="0" fontId="7" fillId="0" borderId="0" applyFill="0" applyBorder="0"/>
    <xf numFmtId="192" fontId="5" fillId="0" borderId="21" applyFill="0" applyBorder="0">
      <protection locked="0"/>
    </xf>
    <xf numFmtId="0" fontId="60" fillId="0" borderId="0">
      <protection locked="0"/>
    </xf>
    <xf numFmtId="0" fontId="8" fillId="0" borderId="0">
      <alignment horizontal="center" vertical="center" wrapText="1"/>
    </xf>
    <xf numFmtId="0" fontId="75" fillId="0" borderId="10">
      <alignment horizontal="left"/>
      <protection locked="0"/>
    </xf>
    <xf numFmtId="3" fontId="76" fillId="0" borderId="0" applyFont="0" applyFill="0" applyBorder="0" applyAlignment="0" applyProtection="0"/>
    <xf numFmtId="0" fontId="60" fillId="0" borderId="0">
      <protection locked="0"/>
    </xf>
    <xf numFmtId="200" fontId="60" fillId="0" borderId="0">
      <protection locked="0"/>
    </xf>
    <xf numFmtId="201" fontId="60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Fill="0" applyBorder="0" applyProtection="0">
      <alignment horizontal="left"/>
    </xf>
    <xf numFmtId="0" fontId="53" fillId="0" borderId="10" applyNumberFormat="0" applyBorder="0">
      <protection locked="0"/>
    </xf>
    <xf numFmtId="0" fontId="44" fillId="11" borderId="0" applyNumberFormat="0" applyBorder="0" applyAlignment="0" applyProtection="0"/>
    <xf numFmtId="3" fontId="79" fillId="0" borderId="0" applyNumberFormat="0"/>
    <xf numFmtId="38" fontId="7" fillId="33" borderId="0" applyNumberFormat="0" applyBorder="0" applyAlignment="0" applyProtection="0"/>
    <xf numFmtId="0" fontId="61" fillId="0" borderId="0" applyFont="0" applyFill="0" applyBorder="0" applyAlignment="0" applyProtection="0">
      <alignment horizontal="right"/>
    </xf>
    <xf numFmtId="0" fontId="80" fillId="0" borderId="0"/>
    <xf numFmtId="0" fontId="81" fillId="40" borderId="0"/>
    <xf numFmtId="0" fontId="82" fillId="0" borderId="0">
      <alignment horizontal="left"/>
    </xf>
    <xf numFmtId="0" fontId="50" fillId="0" borderId="22" applyNumberFormat="0" applyAlignment="0" applyProtection="0">
      <alignment horizontal="left" vertical="center"/>
    </xf>
    <xf numFmtId="0" fontId="50" fillId="0" borderId="22" applyNumberFormat="0" applyAlignment="0" applyProtection="0">
      <alignment horizontal="left" vertical="center"/>
    </xf>
    <xf numFmtId="0" fontId="50" fillId="0" borderId="23">
      <alignment horizontal="left" vertical="center"/>
    </xf>
    <xf numFmtId="0" fontId="54" fillId="0" borderId="0"/>
    <xf numFmtId="0" fontId="60" fillId="0" borderId="0">
      <protection locked="0"/>
    </xf>
    <xf numFmtId="0" fontId="60" fillId="0" borderId="0">
      <protection locked="0"/>
    </xf>
    <xf numFmtId="0" fontId="83" fillId="0" borderId="0" applyProtection="0">
      <alignment horizontal="left"/>
    </xf>
    <xf numFmtId="0" fontId="69" fillId="0" borderId="0" applyNumberFormat="0" applyFill="0" applyBorder="0" applyAlignment="0" applyProtection="0"/>
    <xf numFmtId="0" fontId="84" fillId="0" borderId="24">
      <alignment horizontal="center"/>
    </xf>
    <xf numFmtId="0" fontId="84" fillId="0" borderId="0">
      <alignment horizontal="center"/>
    </xf>
    <xf numFmtId="0" fontId="29" fillId="0" borderId="0" quotePrefix="1" applyNumberFormat="0" applyFill="0" applyBorder="0" applyAlignment="0" applyProtection="0"/>
    <xf numFmtId="0" fontId="48" fillId="0" borderId="0">
      <alignment vertical="top" wrapText="1"/>
    </xf>
    <xf numFmtId="0" fontId="85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0" fontId="35" fillId="0" borderId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86" fillId="0" borderId="0"/>
    <xf numFmtId="49" fontId="7" fillId="0" borderId="0" applyFill="0" applyBorder="0"/>
    <xf numFmtId="0" fontId="73" fillId="14" borderId="14" applyNumberFormat="0" applyAlignment="0" applyProtection="0"/>
    <xf numFmtId="10" fontId="7" fillId="41" borderId="13" applyNumberFormat="0" applyBorder="0" applyAlignment="0" applyProtection="0"/>
    <xf numFmtId="3" fontId="87" fillId="0" borderId="25" applyNumberFormat="0" applyFont="0" applyFill="0" applyAlignment="0">
      <alignment horizontal="center" vertical="top"/>
      <protection locked="0"/>
    </xf>
    <xf numFmtId="0" fontId="5" fillId="0" borderId="0">
      <protection locked="0"/>
    </xf>
    <xf numFmtId="0" fontId="88" fillId="0" borderId="0"/>
    <xf numFmtId="0" fontId="89" fillId="0" borderId="13" applyNumberFormat="0" applyAlignment="0">
      <alignment horizontal="center"/>
    </xf>
    <xf numFmtId="202" fontId="52" fillId="42" borderId="0" applyBorder="0">
      <alignment horizontal="right"/>
    </xf>
    <xf numFmtId="0" fontId="90" fillId="0" borderId="0">
      <alignment horizontal="right"/>
    </xf>
    <xf numFmtId="0" fontId="91" fillId="0" borderId="0" applyNumberFormat="0" applyFont="0" applyFill="0" applyBorder="0" applyProtection="0">
      <alignment horizontal="left" vertical="center"/>
    </xf>
    <xf numFmtId="0" fontId="35" fillId="0" borderId="0"/>
    <xf numFmtId="0" fontId="92" fillId="43" borderId="26">
      <alignment horizontal="center" vertical="center" wrapText="1"/>
    </xf>
    <xf numFmtId="0" fontId="92" fillId="43" borderId="26">
      <alignment horizontal="center" vertical="center" wrapText="1"/>
    </xf>
    <xf numFmtId="0" fontId="5" fillId="0" borderId="27"/>
    <xf numFmtId="0" fontId="5" fillId="0" borderId="27"/>
    <xf numFmtId="0" fontId="93" fillId="0" borderId="0" applyNumberFormat="0" applyFill="0" applyBorder="0" applyAlignment="0" applyProtection="0">
      <alignment vertical="top"/>
      <protection locked="0"/>
    </xf>
    <xf numFmtId="186" fontId="35" fillId="0" borderId="0" applyFill="0" applyBorder="0" applyAlignment="0"/>
    <xf numFmtId="182" fontId="35" fillId="0" borderId="0" applyFill="0" applyBorder="0" applyAlignment="0"/>
    <xf numFmtId="186" fontId="35" fillId="0" borderId="0" applyFill="0" applyBorder="0" applyAlignment="0"/>
    <xf numFmtId="187" fontId="35" fillId="0" borderId="0" applyFill="0" applyBorder="0" applyAlignment="0"/>
    <xf numFmtId="182" fontId="35" fillId="0" borderId="0" applyFill="0" applyBorder="0" applyAlignment="0"/>
    <xf numFmtId="0" fontId="56" fillId="0" borderId="17" applyNumberFormat="0" applyFill="0" applyAlignment="0" applyProtection="0"/>
    <xf numFmtId="168" fontId="5" fillId="0" borderId="0" applyFont="0" applyFill="0" applyBorder="0" applyAlignment="0" applyProtection="0"/>
    <xf numFmtId="0" fontId="94" fillId="0" borderId="13" applyFill="0" applyBorder="0" applyProtection="0">
      <alignment vertical="center"/>
    </xf>
    <xf numFmtId="168" fontId="5" fillId="0" borderId="0" applyFont="0" applyFill="0" applyBorder="0" applyAlignment="0" applyProtection="0"/>
    <xf numFmtId="0" fontId="64" fillId="0" borderId="0"/>
    <xf numFmtId="164" fontId="5" fillId="0" borderId="0">
      <alignment vertical="center"/>
    </xf>
    <xf numFmtId="0" fontId="5" fillId="0" borderId="0">
      <alignment horizontal="center" vertical="top"/>
    </xf>
    <xf numFmtId="3" fontId="95" fillId="44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96" fillId="0" borderId="24"/>
    <xf numFmtId="165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05" fontId="91" fillId="0" borderId="0" applyFont="0" applyFill="0" applyBorder="0" applyAlignment="0" applyProtection="0"/>
    <xf numFmtId="206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0" fontId="5" fillId="0" borderId="0">
      <protection locked="0"/>
    </xf>
    <xf numFmtId="0" fontId="5" fillId="0" borderId="0">
      <protection locked="0"/>
    </xf>
    <xf numFmtId="208" fontId="66" fillId="0" borderId="0" applyFont="0" applyFill="0" applyBorder="0" applyAlignment="0" applyProtection="0"/>
    <xf numFmtId="0" fontId="5" fillId="0" borderId="0">
      <protection locked="0"/>
    </xf>
    <xf numFmtId="0" fontId="5" fillId="0" borderId="0" applyFont="0" applyFill="0" applyBorder="0" applyAlignment="0" applyProtection="0"/>
    <xf numFmtId="0" fontId="5" fillId="0" borderId="0">
      <protection locked="0"/>
    </xf>
    <xf numFmtId="0" fontId="5" fillId="0" borderId="0" applyFont="0" applyFill="0" applyBorder="0" applyAlignment="0" applyProtection="0"/>
    <xf numFmtId="0" fontId="5" fillId="0" borderId="0">
      <protection locked="0"/>
    </xf>
    <xf numFmtId="0" fontId="27" fillId="0" borderId="0" applyFont="0" applyFill="0" applyBorder="0" applyAlignment="0" applyProtection="0"/>
    <xf numFmtId="0" fontId="5" fillId="0" borderId="0">
      <protection locked="0"/>
    </xf>
    <xf numFmtId="0" fontId="5" fillId="0" borderId="0" applyFont="0" applyFill="0" applyBorder="0" applyAlignment="0" applyProtection="0"/>
    <xf numFmtId="0" fontId="5" fillId="0" borderId="0">
      <protection locked="0"/>
    </xf>
    <xf numFmtId="0" fontId="95" fillId="0" borderId="0" applyFont="0" applyFill="0" applyBorder="0" applyAlignment="0" applyProtection="0"/>
    <xf numFmtId="0" fontId="5" fillId="0" borderId="0">
      <protection locked="0"/>
    </xf>
    <xf numFmtId="209" fontId="66" fillId="0" borderId="0" applyFont="0" applyFill="0" applyBorder="0" applyAlignment="0" applyProtection="0"/>
    <xf numFmtId="0" fontId="5" fillId="0" borderId="0">
      <protection locked="0"/>
    </xf>
    <xf numFmtId="0" fontId="5" fillId="0" borderId="0" applyFont="0" applyFill="0" applyBorder="0" applyAlignment="0" applyProtection="0"/>
    <xf numFmtId="0" fontId="5" fillId="0" borderId="0">
      <protection locked="0"/>
    </xf>
    <xf numFmtId="0" fontId="5" fillId="0" borderId="0" applyFont="0" applyFill="0" applyBorder="0" applyAlignment="0" applyProtection="0"/>
    <xf numFmtId="0" fontId="5" fillId="0" borderId="0">
      <protection locked="0"/>
    </xf>
    <xf numFmtId="0" fontId="27" fillId="0" borderId="0" applyFont="0" applyFill="0" applyBorder="0" applyAlignment="0" applyProtection="0"/>
    <xf numFmtId="0" fontId="5" fillId="0" borderId="0">
      <protection locked="0"/>
    </xf>
    <xf numFmtId="0" fontId="5" fillId="0" borderId="0" applyFont="0" applyFill="0" applyBorder="0" applyAlignment="0" applyProtection="0"/>
    <xf numFmtId="0" fontId="5" fillId="0" borderId="0">
      <protection locked="0"/>
    </xf>
    <xf numFmtId="0" fontId="95" fillId="0" borderId="0" applyFont="0" applyFill="0" applyBorder="0" applyAlignment="0" applyProtection="0"/>
    <xf numFmtId="0" fontId="5" fillId="0" borderId="0">
      <protection locked="0"/>
    </xf>
    <xf numFmtId="0" fontId="76" fillId="0" borderId="0" applyFont="0" applyFill="0" applyBorder="0" applyAlignment="0" applyProtection="0"/>
    <xf numFmtId="0" fontId="60" fillId="0" borderId="0">
      <protection locked="0"/>
    </xf>
    <xf numFmtId="0" fontId="29" fillId="0" borderId="8" applyNumberFormat="0" applyBorder="0"/>
    <xf numFmtId="0" fontId="61" fillId="0" borderId="0" applyFont="0" applyFill="0" applyBorder="0" applyAlignment="0" applyProtection="0">
      <alignment horizontal="right"/>
    </xf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15" fillId="7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4" fillId="38" borderId="13" applyNumberFormat="0" applyFont="0" applyBorder="0" applyAlignment="0" applyProtection="0">
      <alignment vertical="center"/>
    </xf>
    <xf numFmtId="37" fontId="98" fillId="0" borderId="0"/>
    <xf numFmtId="210" fontId="42" fillId="0" borderId="0"/>
    <xf numFmtId="210" fontId="42" fillId="0" borderId="0"/>
    <xf numFmtId="210" fontId="42" fillId="0" borderId="0"/>
    <xf numFmtId="210" fontId="42" fillId="0" borderId="0"/>
    <xf numFmtId="210" fontId="42" fillId="0" borderId="0"/>
    <xf numFmtId="210" fontId="42" fillId="0" borderId="0"/>
    <xf numFmtId="210" fontId="42" fillId="0" borderId="0"/>
    <xf numFmtId="210" fontId="42" fillId="0" borderId="0"/>
    <xf numFmtId="211" fontId="3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9" fillId="0" borderId="0"/>
    <xf numFmtId="0" fontId="99" fillId="0" borderId="0"/>
    <xf numFmtId="0" fontId="26" fillId="0" borderId="0"/>
    <xf numFmtId="0" fontId="5" fillId="0" borderId="0"/>
    <xf numFmtId="0" fontId="100" fillId="0" borderId="0">
      <alignment vertical="center"/>
    </xf>
    <xf numFmtId="0" fontId="101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37" fontId="35" fillId="0" borderId="0"/>
    <xf numFmtId="0" fontId="22" fillId="0" borderId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6" fillId="16" borderId="28" applyNumberFormat="0" applyFont="0" applyAlignment="0" applyProtection="0"/>
    <xf numFmtId="0" fontId="20" fillId="16" borderId="28" applyNumberFormat="0" applyFont="0" applyAlignment="0" applyProtection="0"/>
    <xf numFmtId="0" fontId="5" fillId="16" borderId="28" applyNumberFormat="0" applyFont="0" applyAlignment="0" applyProtection="0"/>
    <xf numFmtId="0" fontId="102" fillId="0" borderId="0" applyNumberFormat="0" applyAlignment="0">
      <alignment vertical="top"/>
    </xf>
    <xf numFmtId="40" fontId="103" fillId="0" borderId="0" applyFont="0" applyFill="0" applyBorder="0" applyAlignment="0" applyProtection="0"/>
    <xf numFmtId="38" fontId="103" fillId="0" borderId="0" applyFont="0" applyFill="0" applyBorder="0" applyAlignment="0" applyProtection="0"/>
    <xf numFmtId="41" fontId="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" fillId="0" borderId="0"/>
    <xf numFmtId="0" fontId="104" fillId="0" borderId="0" applyNumberFormat="0" applyBorder="0" applyAlignment="0">
      <alignment horizontal="right"/>
    </xf>
    <xf numFmtId="0" fontId="105" fillId="20" borderId="29" applyNumberFormat="0" applyAlignment="0" applyProtection="0"/>
    <xf numFmtId="212" fontId="5" fillId="0" borderId="0">
      <alignment horizontal="right"/>
    </xf>
    <xf numFmtId="14" fontId="37" fillId="0" borderId="0">
      <alignment horizontal="center" wrapText="1"/>
      <protection locked="0"/>
    </xf>
    <xf numFmtId="213" fontId="60" fillId="0" borderId="0">
      <protection locked="0"/>
    </xf>
    <xf numFmtId="185" fontId="5" fillId="0" borderId="0" applyFont="0" applyFill="0" applyBorder="0" applyAlignment="0" applyProtection="0"/>
    <xf numFmtId="21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13" fontId="91" fillId="0" borderId="0">
      <protection locked="0"/>
    </xf>
    <xf numFmtId="215" fontId="60" fillId="0" borderId="0">
      <protection locked="0"/>
    </xf>
    <xf numFmtId="9" fontId="5" fillId="0" borderId="0" applyFont="0" applyFill="0" applyBorder="0" applyAlignment="0" applyProtection="0"/>
    <xf numFmtId="216" fontId="53" fillId="0" borderId="13">
      <alignment horizontal="center" vertical="center"/>
      <protection locked="0"/>
    </xf>
    <xf numFmtId="4" fontId="60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0" fillId="0" borderId="0">
      <protection locked="0"/>
    </xf>
    <xf numFmtId="9" fontId="5" fillId="0" borderId="0" applyFont="0" applyFill="0" applyBorder="0" applyAlignment="0" applyProtection="0"/>
    <xf numFmtId="217" fontId="7" fillId="0" borderId="0" applyFill="0" applyBorder="0">
      <alignment horizontal="center"/>
    </xf>
    <xf numFmtId="10" fontId="76" fillId="0" borderId="0" applyFont="0" applyFill="0" applyBorder="0" applyAlignment="0" applyProtection="0"/>
    <xf numFmtId="218" fontId="106" fillId="0" borderId="0">
      <alignment horizontal="right"/>
    </xf>
    <xf numFmtId="0" fontId="7" fillId="33" borderId="13"/>
    <xf numFmtId="37" fontId="7" fillId="0" borderId="0">
      <alignment horizontal="right"/>
      <protection locked="0"/>
    </xf>
    <xf numFmtId="186" fontId="35" fillId="0" borderId="0" applyFill="0" applyBorder="0" applyAlignment="0"/>
    <xf numFmtId="182" fontId="35" fillId="0" borderId="0" applyFill="0" applyBorder="0" applyAlignment="0"/>
    <xf numFmtId="186" fontId="35" fillId="0" borderId="0" applyFill="0" applyBorder="0" applyAlignment="0"/>
    <xf numFmtId="187" fontId="35" fillId="0" borderId="0" applyFill="0" applyBorder="0" applyAlignment="0"/>
    <xf numFmtId="182" fontId="35" fillId="0" borderId="0" applyFill="0" applyBorder="0" applyAlignment="0"/>
    <xf numFmtId="219" fontId="35" fillId="0" borderId="0">
      <alignment horizontal="right"/>
    </xf>
    <xf numFmtId="0" fontId="67" fillId="45" borderId="13" applyNumberFormat="0" applyFont="0" applyBorder="0" applyAlignment="0" applyProtection="0">
      <alignment horizontal="center" vertical="center"/>
    </xf>
    <xf numFmtId="219" fontId="9" fillId="36" borderId="13">
      <alignment vertical="center"/>
    </xf>
    <xf numFmtId="1" fontId="107" fillId="0" borderId="0"/>
    <xf numFmtId="9" fontId="107" fillId="0" borderId="0"/>
    <xf numFmtId="37" fontId="5" fillId="0" borderId="0" applyFont="0" applyFill="0" applyBorder="0" applyAlignment="0" applyProtection="0"/>
    <xf numFmtId="10" fontId="29" fillId="0" borderId="12" applyAlignment="0" applyProtection="0"/>
    <xf numFmtId="9" fontId="52" fillId="0" borderId="0" applyBorder="0">
      <alignment horizontal="right"/>
      <protection locked="0"/>
    </xf>
    <xf numFmtId="216" fontId="7" fillId="0" borderId="0" applyFill="0" applyBorder="0">
      <alignment horizontal="right"/>
      <protection locked="0"/>
    </xf>
    <xf numFmtId="0" fontId="66" fillId="36" borderId="13" applyNumberFormat="0" applyFont="0" applyFill="0" applyAlignment="0" applyProtection="0">
      <alignment horizontal="left"/>
    </xf>
    <xf numFmtId="220" fontId="52" fillId="0" borderId="0" applyFill="0" applyBorder="0" applyAlignment="0" applyProtection="0"/>
    <xf numFmtId="4" fontId="52" fillId="0" borderId="0" applyFill="0" applyBorder="0" applyAlignment="0" applyProtection="0"/>
    <xf numFmtId="0" fontId="108" fillId="0" borderId="30">
      <alignment horizontal="center"/>
    </xf>
    <xf numFmtId="3" fontId="52" fillId="0" borderId="0" applyFill="0" applyBorder="0" applyAlignment="0" applyProtection="0"/>
    <xf numFmtId="0" fontId="52" fillId="46" borderId="0" applyNumberFormat="0" applyBorder="0" applyAlignment="0" applyProtection="0"/>
    <xf numFmtId="0" fontId="109" fillId="0" borderId="13">
      <alignment horizontal="center" vertical="center"/>
    </xf>
    <xf numFmtId="0" fontId="95" fillId="0" borderId="31" applyBorder="0">
      <alignment vertical="top"/>
      <protection locked="0"/>
    </xf>
    <xf numFmtId="0" fontId="95" fillId="0" borderId="31" applyBorder="0">
      <alignment vertical="top"/>
      <protection locked="0"/>
    </xf>
    <xf numFmtId="0" fontId="110" fillId="0" borderId="32">
      <alignment horizontal="center" vertical="center"/>
      <protection locked="0"/>
    </xf>
    <xf numFmtId="0" fontId="5" fillId="0" borderId="13" applyFill="0">
      <alignment horizontal="center" vertical="center"/>
      <protection locked="0"/>
    </xf>
    <xf numFmtId="37" fontId="5" fillId="0" borderId="0"/>
    <xf numFmtId="0" fontId="5" fillId="33" borderId="13">
      <alignment horizontal="center"/>
    </xf>
    <xf numFmtId="0" fontId="111" fillId="0" borderId="0"/>
    <xf numFmtId="0" fontId="112" fillId="0" borderId="0"/>
    <xf numFmtId="0" fontId="113" fillId="47" borderId="0" applyNumberFormat="0" applyFont="0" applyBorder="0" applyAlignment="0">
      <alignment horizontal="center"/>
    </xf>
    <xf numFmtId="0" fontId="94" fillId="0" borderId="13" applyAlignment="0">
      <alignment horizontal="left"/>
    </xf>
    <xf numFmtId="0" fontId="67" fillId="0" borderId="13">
      <alignment horizontal="left" vertical="center"/>
    </xf>
    <xf numFmtId="0" fontId="7" fillId="38" borderId="0" applyAlignment="0">
      <alignment horizontal="right"/>
    </xf>
    <xf numFmtId="221" fontId="5" fillId="0" borderId="0" applyNumberFormat="0" applyFill="0" applyBorder="0" applyAlignment="0" applyProtection="0">
      <alignment horizontal="left"/>
    </xf>
    <xf numFmtId="38" fontId="29" fillId="0" borderId="0"/>
    <xf numFmtId="0" fontId="114" fillId="36" borderId="28" applyNumberFormat="0" applyFont="0" applyAlignment="0" applyProtection="0">
      <alignment horizontal="left"/>
    </xf>
    <xf numFmtId="0" fontId="115" fillId="0" borderId="0" applyFill="0" applyBorder="0">
      <alignment horizontal="left"/>
    </xf>
    <xf numFmtId="222" fontId="115" fillId="0" borderId="21" applyFill="0" applyBorder="0">
      <protection locked="0"/>
    </xf>
    <xf numFmtId="0" fontId="8" fillId="48" borderId="33">
      <alignment horizontal="centerContinuous" vertical="center"/>
    </xf>
    <xf numFmtId="0" fontId="8" fillId="48" borderId="33">
      <alignment horizontal="centerContinuous" vertical="center"/>
    </xf>
    <xf numFmtId="0" fontId="8" fillId="48" borderId="33">
      <alignment horizontal="centerContinuous" vertical="center"/>
    </xf>
    <xf numFmtId="0" fontId="8" fillId="48" borderId="33">
      <alignment horizontal="centerContinuous" vertical="center"/>
    </xf>
    <xf numFmtId="0" fontId="8" fillId="48" borderId="33">
      <alignment horizontal="centerContinuous" vertical="center"/>
    </xf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32" borderId="29" applyNumberFormat="0" applyAlignment="0" applyProtection="0"/>
    <xf numFmtId="0" fontId="105" fillId="20" borderId="29" applyNumberFormat="0" applyAlignment="0" applyProtection="0"/>
    <xf numFmtId="4" fontId="116" fillId="49" borderId="0" applyNumberFormat="0" applyProtection="0">
      <alignment horizontal="left" vertical="center" indent="1"/>
    </xf>
    <xf numFmtId="4" fontId="116" fillId="45" borderId="34" applyNumberFormat="0" applyProtection="0">
      <alignment horizontal="right" vertical="center"/>
    </xf>
    <xf numFmtId="4" fontId="117" fillId="30" borderId="34" applyNumberFormat="0" applyProtection="0">
      <alignment horizontal="left" vertical="center" indent="1"/>
    </xf>
    <xf numFmtId="0" fontId="118" fillId="0" borderId="0"/>
    <xf numFmtId="9" fontId="119" fillId="0" borderId="0"/>
    <xf numFmtId="0" fontId="80" fillId="50" borderId="35">
      <alignment vertical="center"/>
    </xf>
    <xf numFmtId="0" fontId="120" fillId="50" borderId="35" applyProtection="0">
      <alignment vertical="center"/>
    </xf>
    <xf numFmtId="166" fontId="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13" fillId="1" borderId="23" applyNumberFormat="0" applyFont="0" applyAlignment="0">
      <alignment horizontal="center"/>
    </xf>
    <xf numFmtId="0" fontId="121" fillId="0" borderId="13"/>
    <xf numFmtId="0" fontId="122" fillId="0" borderId="0" applyNumberFormat="0" applyFill="0" applyBorder="0" applyAlignment="0">
      <alignment horizontal="center"/>
    </xf>
    <xf numFmtId="1" fontId="91" fillId="0" borderId="0" applyBorder="0">
      <alignment horizontal="left" vertical="top" wrapText="1"/>
    </xf>
    <xf numFmtId="0" fontId="7" fillId="0" borderId="4" applyBorder="0" applyAlignment="0">
      <alignment horizontal="left" vertical="center" wrapText="1"/>
    </xf>
    <xf numFmtId="0" fontId="9" fillId="51" borderId="36" applyNumberFormat="0" applyFont="0" applyFill="0" applyBorder="0" applyAlignment="0" applyProtection="0">
      <alignment horizontal="left" vertical="center" wrapText="1"/>
    </xf>
    <xf numFmtId="0" fontId="66" fillId="0" borderId="0"/>
    <xf numFmtId="37" fontId="7" fillId="0" borderId="0" applyFill="0" applyBorder="0">
      <alignment horizontal="right"/>
      <protection locked="0"/>
    </xf>
    <xf numFmtId="0" fontId="91" fillId="0" borderId="37"/>
    <xf numFmtId="0" fontId="5" fillId="0" borderId="0"/>
    <xf numFmtId="0" fontId="5" fillId="0" borderId="0"/>
    <xf numFmtId="0" fontId="96" fillId="0" borderId="0"/>
    <xf numFmtId="0" fontId="123" fillId="0" borderId="0"/>
    <xf numFmtId="40" fontId="124" fillId="0" borderId="0" applyBorder="0">
      <alignment horizontal="right"/>
    </xf>
    <xf numFmtId="0" fontId="86" fillId="0" borderId="0"/>
    <xf numFmtId="0" fontId="125" fillId="0" borderId="0" quotePrefix="1"/>
    <xf numFmtId="49" fontId="26" fillId="0" borderId="0" applyFill="0" applyBorder="0" applyAlignment="0"/>
    <xf numFmtId="224" fontId="5" fillId="0" borderId="0" applyFill="0" applyBorder="0" applyAlignment="0"/>
    <xf numFmtId="225" fontId="5" fillId="0" borderId="0" applyFill="0" applyBorder="0" applyAlignment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>
      <alignment vertical="top" wrapText="1"/>
    </xf>
    <xf numFmtId="0" fontId="127" fillId="0" borderId="0" applyNumberFormat="0" applyFill="0" applyBorder="0" applyAlignment="0" applyProtection="0"/>
    <xf numFmtId="0" fontId="90" fillId="0" borderId="0">
      <alignment horizontal="left" vertical="center"/>
    </xf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8" fillId="0" borderId="38" applyNumberFormat="0" applyFill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0" fillId="0" borderId="0">
      <alignment horizontal="left" vertical="center"/>
    </xf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8" fillId="0" borderId="0">
      <alignment horizontal="left" vertical="center"/>
    </xf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" fillId="0" borderId="6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" fillId="0" borderId="0">
      <alignment horizontal="left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" fillId="0" borderId="0">
      <alignment horizontal="left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226" fontId="68" fillId="0" borderId="0">
      <protection locked="0"/>
    </xf>
    <xf numFmtId="226" fontId="68" fillId="0" borderId="0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17" fillId="0" borderId="7" applyNumberFormat="0" applyFill="0" applyAlignment="0" applyProtection="0"/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0" fontId="60" fillId="0" borderId="41">
      <protection locked="0"/>
    </xf>
    <xf numFmtId="227" fontId="132" fillId="20" borderId="0" applyNumberFormat="0" applyFill="0" applyBorder="0" applyProtection="0">
      <alignment horizontal="center"/>
    </xf>
    <xf numFmtId="0" fontId="133" fillId="0" borderId="10"/>
    <xf numFmtId="228" fontId="88" fillId="0" borderId="0" applyFont="0" applyFill="0" applyBorder="0" applyAlignment="0" applyProtection="0"/>
    <xf numFmtId="229" fontId="88" fillId="0" borderId="0" applyFont="0" applyFill="0" applyBorder="0" applyAlignment="0" applyProtection="0"/>
    <xf numFmtId="0" fontId="86" fillId="0" borderId="0"/>
    <xf numFmtId="230" fontId="5" fillId="0" borderId="0" applyFont="0" applyFill="0" applyBorder="0" applyAlignment="0" applyProtection="0"/>
    <xf numFmtId="231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76" fillId="0" borderId="0" applyFont="0" applyFill="0" applyBorder="0" applyAlignment="0" applyProtection="0"/>
    <xf numFmtId="232" fontId="66" fillId="0" borderId="0" applyFont="0" applyFill="0" applyBorder="0" applyAlignment="0" applyProtection="0"/>
    <xf numFmtId="0" fontId="5" fillId="0" borderId="0" applyFont="0" applyFill="0" applyBorder="0" applyAlignment="0" applyProtection="0"/>
    <xf numFmtId="233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27" fillId="0" borderId="0" applyNumberFormat="0" applyFont="0" applyFill="0" applyBorder="0" applyProtection="0">
      <alignment horizontal="center" vertical="center" wrapText="1"/>
    </xf>
    <xf numFmtId="1" fontId="86" fillId="0" borderId="0"/>
    <xf numFmtId="41" fontId="5" fillId="0" borderId="0" applyFont="0" applyFill="0" applyBorder="0" applyAlignment="0" applyProtection="0"/>
    <xf numFmtId="4" fontId="35" fillId="0" borderId="0" applyFont="0" applyFill="0" applyBorder="0" applyAlignment="0" applyProtection="0"/>
    <xf numFmtId="230" fontId="5" fillId="0" borderId="0" applyFont="0" applyFill="0" applyBorder="0" applyAlignment="0" applyProtection="0"/>
    <xf numFmtId="209" fontId="35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7" fillId="0" borderId="0"/>
    <xf numFmtId="18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0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0" fillId="0" borderId="0"/>
    <xf numFmtId="0" fontId="100" fillId="0" borderId="0"/>
    <xf numFmtId="0" fontId="23" fillId="0" borderId="0"/>
    <xf numFmtId="0" fontId="5" fillId="0" borderId="0"/>
    <xf numFmtId="0" fontId="136" fillId="0" borderId="0"/>
    <xf numFmtId="40" fontId="137" fillId="0" borderId="0" applyFont="0" applyFill="0" applyBorder="0" applyAlignment="0" applyProtection="0"/>
    <xf numFmtId="38" fontId="138" fillId="0" borderId="0" applyFont="0" applyFill="0" applyAlignment="0" applyProtection="0"/>
    <xf numFmtId="0" fontId="139" fillId="0" borderId="0" applyBorder="0"/>
    <xf numFmtId="38" fontId="140" fillId="0" borderId="1" applyNumberFormat="0" applyBorder="0" applyAlignment="0"/>
    <xf numFmtId="194" fontId="5" fillId="0" borderId="0" applyFont="0" applyFill="0" applyBorder="0" applyAlignment="0" applyProtection="0"/>
    <xf numFmtId="235" fontId="5" fillId="0" borderId="0" applyFon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236" fontId="137" fillId="0" borderId="0" applyFont="0" applyFill="0" applyBorder="0" applyAlignment="0" applyProtection="0"/>
    <xf numFmtId="237" fontId="137" fillId="0" borderId="0" applyFont="0" applyFill="0" applyBorder="0" applyAlignment="0" applyProtection="0"/>
    <xf numFmtId="0" fontId="3" fillId="0" borderId="0"/>
    <xf numFmtId="0" fontId="2" fillId="0" borderId="0"/>
  </cellStyleXfs>
  <cellXfs count="245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8" fillId="0" borderId="0" xfId="0" applyFont="1" applyAlignment="1" applyProtection="1">
      <alignment vertical="center"/>
    </xf>
    <xf numFmtId="166" fontId="7" fillId="0" borderId="1" xfId="2310" applyNumberFormat="1" applyFont="1" applyFill="1" applyBorder="1" applyAlignment="1" applyProtection="1">
      <alignment horizontal="center"/>
    </xf>
    <xf numFmtId="166" fontId="7" fillId="2" borderId="1" xfId="231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3" fontId="12" fillId="0" borderId="1" xfId="2310" applyNumberFormat="1" applyFont="1" applyFill="1" applyBorder="1" applyAlignment="1" applyProtection="1">
      <alignment horizontal="center" wrapText="1"/>
    </xf>
    <xf numFmtId="9" fontId="7" fillId="0" borderId="1" xfId="1" applyFont="1" applyFill="1" applyBorder="1" applyAlignment="1" applyProtection="1">
      <alignment horizontal="center"/>
    </xf>
    <xf numFmtId="14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7" fillId="2" borderId="1" xfId="2310" applyNumberFormat="1" applyFont="1" applyFill="1" applyBorder="1" applyAlignment="1" applyProtection="1">
      <alignment horizontal="center"/>
      <protection locked="0"/>
    </xf>
    <xf numFmtId="166" fontId="7" fillId="0" borderId="0" xfId="2310" applyNumberFormat="1" applyFont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44" fillId="2" borderId="1" xfId="2310" applyNumberFormat="1" applyFont="1" applyFill="1" applyBorder="1" applyAlignment="1" applyProtection="1">
      <alignment horizontal="center"/>
      <protection locked="0"/>
    </xf>
    <xf numFmtId="166" fontId="7" fillId="0" borderId="0" xfId="2310" applyNumberFormat="1" applyFont="1" applyFill="1" applyBorder="1" applyAlignment="1" applyProtection="1">
      <alignment horizontal="left"/>
    </xf>
    <xf numFmtId="167" fontId="7" fillId="0" borderId="1" xfId="2310" applyNumberFormat="1" applyFont="1" applyFill="1" applyBorder="1" applyAlignment="1" applyProtection="1">
      <alignment horizontal="center"/>
    </xf>
    <xf numFmtId="0" fontId="3" fillId="0" borderId="0" xfId="2348" applyProtection="1">
      <protection hidden="1"/>
    </xf>
    <xf numFmtId="0" fontId="3" fillId="0" borderId="0" xfId="2348" applyAlignment="1" applyProtection="1">
      <alignment horizontal="left"/>
      <protection hidden="1"/>
    </xf>
    <xf numFmtId="0" fontId="146" fillId="0" borderId="0" xfId="2348" applyFont="1" applyProtection="1">
      <protection hidden="1"/>
    </xf>
    <xf numFmtId="0" fontId="145" fillId="53" borderId="0" xfId="2348" applyFont="1" applyFill="1" applyAlignment="1" applyProtection="1">
      <alignment horizontal="center" vertical="center" wrapText="1"/>
      <protection hidden="1"/>
    </xf>
    <xf numFmtId="0" fontId="10" fillId="53" borderId="43" xfId="1799" applyFont="1" applyFill="1" applyBorder="1" applyAlignment="1" applyProtection="1">
      <alignment horizontal="center" wrapText="1"/>
      <protection hidden="1"/>
    </xf>
    <xf numFmtId="0" fontId="146" fillId="53" borderId="0" xfId="2348" applyFont="1" applyFill="1" applyProtection="1">
      <protection hidden="1"/>
    </xf>
    <xf numFmtId="0" fontId="10" fillId="0" borderId="43" xfId="1799" applyFont="1" applyFill="1" applyBorder="1" applyAlignment="1" applyProtection="1">
      <alignment horizontal="left"/>
      <protection hidden="1"/>
    </xf>
    <xf numFmtId="0" fontId="10" fillId="0" borderId="43" xfId="1799" applyFont="1" applyFill="1" applyBorder="1" applyAlignment="1" applyProtection="1">
      <alignment horizontal="center" wrapText="1"/>
      <protection hidden="1"/>
    </xf>
    <xf numFmtId="3" fontId="10" fillId="0" borderId="23" xfId="1799" applyNumberFormat="1" applyFont="1" applyFill="1" applyBorder="1" applyAlignment="1" applyProtection="1">
      <alignment horizontal="center" vertical="center"/>
      <protection hidden="1"/>
    </xf>
    <xf numFmtId="0" fontId="3" fillId="0" borderId="0" xfId="2348" applyAlignment="1" applyProtection="1">
      <alignment horizontal="center"/>
      <protection hidden="1"/>
    </xf>
    <xf numFmtId="3" fontId="3" fillId="0" borderId="0" xfId="2348" applyNumberFormat="1" applyAlignment="1" applyProtection="1">
      <alignment horizontal="center" vertical="center"/>
      <protection hidden="1"/>
    </xf>
    <xf numFmtId="0" fontId="3" fillId="0" borderId="0" xfId="2348" applyAlignment="1" applyProtection="1">
      <alignment shrinkToFit="1"/>
      <protection hidden="1"/>
    </xf>
    <xf numFmtId="16" fontId="12" fillId="52" borderId="32" xfId="1799" applyNumberFormat="1" applyFont="1" applyFill="1" applyBorder="1" applyAlignment="1" applyProtection="1">
      <alignment horizontal="center" vertical="center" shrinkToFit="1"/>
      <protection hidden="1"/>
    </xf>
    <xf numFmtId="0" fontId="145" fillId="53" borderId="0" xfId="2348" applyFont="1" applyFill="1" applyAlignment="1" applyProtection="1">
      <alignment horizontal="center" vertical="center" shrinkToFit="1"/>
      <protection hidden="1"/>
    </xf>
    <xf numFmtId="0" fontId="10" fillId="53" borderId="42" xfId="1799" applyFont="1" applyFill="1" applyBorder="1" applyAlignment="1" applyProtection="1">
      <alignment horizontal="center" shrinkToFit="1"/>
      <protection hidden="1"/>
    </xf>
    <xf numFmtId="0" fontId="3" fillId="0" borderId="0" xfId="2348" applyAlignment="1" applyProtection="1">
      <alignment horizontal="left" shrinkToFit="1"/>
      <protection hidden="1"/>
    </xf>
    <xf numFmtId="0" fontId="3" fillId="4" borderId="0" xfId="2348" applyFill="1" applyAlignment="1" applyProtection="1">
      <alignment horizontal="left" shrinkToFit="1"/>
      <protection hidden="1"/>
    </xf>
    <xf numFmtId="0" fontId="10" fillId="0" borderId="42" xfId="1799" applyFont="1" applyFill="1" applyBorder="1" applyAlignment="1" applyProtection="1">
      <alignment horizontal="center" shrinkToFit="1"/>
      <protection hidden="1"/>
    </xf>
    <xf numFmtId="0" fontId="147" fillId="56" borderId="44" xfId="1799" applyFont="1" applyFill="1" applyBorder="1" applyAlignment="1" applyProtection="1">
      <alignment horizontal="center" vertical="center" wrapText="1"/>
      <protection hidden="1"/>
    </xf>
    <xf numFmtId="0" fontId="147" fillId="56" borderId="43" xfId="1799" applyFont="1" applyFill="1" applyBorder="1" applyAlignment="1" applyProtection="1">
      <alignment horizontal="center" vertical="center" wrapText="1"/>
      <protection hidden="1"/>
    </xf>
    <xf numFmtId="16" fontId="6" fillId="54" borderId="42" xfId="1799" applyNumberFormat="1" applyFont="1" applyFill="1" applyBorder="1" applyAlignment="1" applyProtection="1">
      <alignment horizontal="center" vertical="center" wrapText="1"/>
      <protection hidden="1"/>
    </xf>
    <xf numFmtId="16" fontId="152" fillId="52" borderId="42" xfId="1799" applyNumberFormat="1" applyFont="1" applyFill="1" applyBorder="1" applyAlignment="1" applyProtection="1">
      <alignment horizontal="center" vertical="center" wrapText="1"/>
      <protection hidden="1"/>
    </xf>
    <xf numFmtId="0" fontId="146" fillId="0" borderId="0" xfId="2348" applyFont="1" applyAlignment="1" applyProtection="1">
      <alignment wrapText="1"/>
      <protection hidden="1"/>
    </xf>
    <xf numFmtId="0" fontId="153" fillId="56" borderId="44" xfId="1799" applyFont="1" applyFill="1" applyBorder="1" applyAlignment="1" applyProtection="1">
      <alignment horizontal="center" vertical="center" wrapText="1"/>
      <protection hidden="1"/>
    </xf>
    <xf numFmtId="0" fontId="153" fillId="56" borderId="42" xfId="1799" applyFont="1" applyFill="1" applyBorder="1" applyAlignment="1" applyProtection="1">
      <alignment horizontal="center" vertical="center" wrapText="1"/>
      <protection hidden="1"/>
    </xf>
    <xf numFmtId="0" fontId="153" fillId="56" borderId="57" xfId="1799" applyFont="1" applyFill="1" applyBorder="1" applyAlignment="1" applyProtection="1">
      <alignment horizontal="center" vertical="center" wrapText="1"/>
      <protection hidden="1"/>
    </xf>
    <xf numFmtId="0" fontId="153" fillId="56" borderId="56" xfId="1799" applyFont="1" applyFill="1" applyBorder="1" applyAlignment="1" applyProtection="1">
      <alignment horizontal="center" vertical="center" wrapText="1"/>
      <protection hidden="1"/>
    </xf>
    <xf numFmtId="3" fontId="153" fillId="56" borderId="56" xfId="1799" applyNumberFormat="1" applyFont="1" applyFill="1" applyBorder="1" applyAlignment="1" applyProtection="1">
      <alignment horizontal="center" vertical="center" wrapText="1"/>
      <protection hidden="1"/>
    </xf>
    <xf numFmtId="0" fontId="156" fillId="0" borderId="47" xfId="1799" applyFont="1" applyFill="1" applyBorder="1" applyAlignment="1" applyProtection="1">
      <alignment horizontal="left"/>
      <protection hidden="1"/>
    </xf>
    <xf numFmtId="238" fontId="156" fillId="0" borderId="49" xfId="1799" applyNumberFormat="1" applyFont="1" applyFill="1" applyBorder="1" applyAlignment="1" applyProtection="1">
      <alignment horizontal="center" vertical="center"/>
      <protection hidden="1"/>
    </xf>
    <xf numFmtId="238" fontId="156" fillId="0" borderId="50" xfId="1799" applyNumberFormat="1" applyFont="1" applyFill="1" applyBorder="1" applyAlignment="1" applyProtection="1">
      <alignment horizontal="center" vertical="center"/>
      <protection hidden="1"/>
    </xf>
    <xf numFmtId="0" fontId="156" fillId="0" borderId="48" xfId="1799" applyFont="1" applyFill="1" applyBorder="1" applyAlignment="1" applyProtection="1">
      <alignment horizontal="left"/>
      <protection hidden="1"/>
    </xf>
    <xf numFmtId="238" fontId="156" fillId="0" borderId="51" xfId="1799" applyNumberFormat="1" applyFont="1" applyFill="1" applyBorder="1" applyAlignment="1" applyProtection="1">
      <alignment horizontal="center" vertical="center" wrapText="1"/>
      <protection hidden="1"/>
    </xf>
    <xf numFmtId="238" fontId="156" fillId="0" borderId="52" xfId="1799" applyNumberFormat="1" applyFont="1" applyFill="1" applyBorder="1" applyAlignment="1" applyProtection="1">
      <alignment horizontal="center" vertical="center" wrapText="1"/>
      <protection hidden="1"/>
    </xf>
    <xf numFmtId="0" fontId="156" fillId="0" borderId="64" xfId="1799" applyFont="1" applyFill="1" applyBorder="1" applyAlignment="1" applyProtection="1">
      <alignment horizontal="left"/>
      <protection hidden="1"/>
    </xf>
    <xf numFmtId="238" fontId="156" fillId="0" borderId="65" xfId="1799" applyNumberFormat="1" applyFont="1" applyFill="1" applyBorder="1" applyAlignment="1" applyProtection="1">
      <alignment horizontal="center" vertical="center" wrapText="1"/>
      <protection hidden="1"/>
    </xf>
    <xf numFmtId="3" fontId="156" fillId="0" borderId="61" xfId="1799" applyNumberFormat="1" applyFont="1" applyFill="1" applyBorder="1" applyAlignment="1" applyProtection="1">
      <alignment horizontal="right" vertical="center"/>
      <protection hidden="1"/>
    </xf>
    <xf numFmtId="3" fontId="156" fillId="0" borderId="62" xfId="1799" applyNumberFormat="1" applyFont="1" applyFill="1" applyBorder="1" applyAlignment="1" applyProtection="1">
      <alignment horizontal="right" shrinkToFit="1"/>
      <protection hidden="1"/>
    </xf>
    <xf numFmtId="240" fontId="155" fillId="0" borderId="46" xfId="2310" applyNumberFormat="1" applyFont="1" applyFill="1" applyBorder="1" applyAlignment="1" applyProtection="1">
      <alignment shrinkToFit="1"/>
      <protection hidden="1"/>
    </xf>
    <xf numFmtId="0" fontId="154" fillId="55" borderId="0" xfId="2348" applyFont="1" applyFill="1" applyProtection="1">
      <protection hidden="1"/>
    </xf>
    <xf numFmtId="16" fontId="8" fillId="0" borderId="42" xfId="1799" applyNumberFormat="1" applyFont="1" applyFill="1" applyBorder="1" applyAlignment="1" applyProtection="1">
      <alignment horizontal="center" vertical="center" shrinkToFit="1"/>
      <protection hidden="1"/>
    </xf>
    <xf numFmtId="16" fontId="153" fillId="52" borderId="42" xfId="1799" applyNumberFormat="1" applyFont="1" applyFill="1" applyBorder="1" applyAlignment="1" applyProtection="1">
      <alignment horizontal="center" vertical="center" shrinkToFit="1"/>
      <protection hidden="1"/>
    </xf>
    <xf numFmtId="0" fontId="154" fillId="0" borderId="0" xfId="2348" applyFont="1" applyProtection="1">
      <protection hidden="1"/>
    </xf>
    <xf numFmtId="0" fontId="155" fillId="55" borderId="0" xfId="2348" applyFont="1" applyFill="1" applyAlignment="1" applyProtection="1">
      <protection hidden="1"/>
    </xf>
    <xf numFmtId="0" fontId="155" fillId="0" borderId="0" xfId="2348" applyFont="1" applyFill="1" applyAlignment="1" applyProtection="1">
      <protection hidden="1"/>
    </xf>
    <xf numFmtId="0" fontId="155" fillId="55" borderId="0" xfId="2348" applyFont="1" applyFill="1" applyProtection="1">
      <protection hidden="1"/>
    </xf>
    <xf numFmtId="0" fontId="155" fillId="0" borderId="0" xfId="2348" applyFont="1" applyFill="1" applyProtection="1">
      <protection hidden="1"/>
    </xf>
    <xf numFmtId="0" fontId="158" fillId="0" borderId="0" xfId="2348" applyFont="1" applyProtection="1">
      <protection hidden="1"/>
    </xf>
    <xf numFmtId="0" fontId="159" fillId="0" borderId="0" xfId="2348" applyFont="1" applyProtection="1">
      <protection hidden="1"/>
    </xf>
    <xf numFmtId="238" fontId="158" fillId="0" borderId="0" xfId="2348" applyNumberFormat="1" applyFont="1" applyAlignment="1" applyProtection="1">
      <alignment horizontal="center"/>
      <protection hidden="1"/>
    </xf>
    <xf numFmtId="3" fontId="158" fillId="0" borderId="0" xfId="2348" applyNumberFormat="1" applyFont="1" applyAlignment="1" applyProtection="1">
      <alignment horizontal="center" vertical="center"/>
      <protection hidden="1"/>
    </xf>
    <xf numFmtId="3" fontId="158" fillId="0" borderId="0" xfId="2348" applyNumberFormat="1" applyFont="1" applyAlignment="1" applyProtection="1">
      <alignment horizontal="right" vertical="center"/>
      <protection hidden="1"/>
    </xf>
    <xf numFmtId="0" fontId="158" fillId="0" borderId="0" xfId="2348" applyFont="1" applyAlignment="1" applyProtection="1">
      <alignment shrinkToFit="1"/>
      <protection hidden="1"/>
    </xf>
    <xf numFmtId="0" fontId="157" fillId="55" borderId="0" xfId="0" applyFont="1" applyFill="1" applyProtection="1">
      <protection hidden="1"/>
    </xf>
    <xf numFmtId="0" fontId="157" fillId="55" borderId="55" xfId="0" applyFont="1" applyFill="1" applyBorder="1" applyProtection="1">
      <protection hidden="1"/>
    </xf>
    <xf numFmtId="3" fontId="157" fillId="55" borderId="55" xfId="0" applyNumberFormat="1" applyFont="1" applyFill="1" applyBorder="1" applyAlignment="1" applyProtection="1">
      <alignment horizontal="right"/>
      <protection hidden="1"/>
    </xf>
    <xf numFmtId="0" fontId="157" fillId="55" borderId="55" xfId="0" applyFont="1" applyFill="1" applyBorder="1" applyAlignment="1" applyProtection="1">
      <alignment shrinkToFit="1"/>
      <protection hidden="1"/>
    </xf>
    <xf numFmtId="0" fontId="157" fillId="0" borderId="0" xfId="0" applyFont="1" applyFill="1" applyProtection="1">
      <protection hidden="1"/>
    </xf>
    <xf numFmtId="0" fontId="154" fillId="55" borderId="0" xfId="0" applyFont="1" applyFill="1" applyProtection="1">
      <protection hidden="1"/>
    </xf>
    <xf numFmtId="0" fontId="154" fillId="55" borderId="45" xfId="0" applyFont="1" applyFill="1" applyBorder="1" applyProtection="1">
      <protection hidden="1"/>
    </xf>
    <xf numFmtId="0" fontId="154" fillId="55" borderId="45" xfId="0" applyFont="1" applyFill="1" applyBorder="1" applyAlignment="1" applyProtection="1">
      <alignment shrinkToFit="1"/>
      <protection hidden="1"/>
    </xf>
    <xf numFmtId="0" fontId="154" fillId="0" borderId="0" xfId="0" applyFont="1" applyFill="1" applyProtection="1">
      <protection hidden="1"/>
    </xf>
    <xf numFmtId="3" fontId="155" fillId="55" borderId="63" xfId="0" applyNumberFormat="1" applyFont="1" applyFill="1" applyBorder="1" applyAlignment="1" applyProtection="1">
      <alignment horizontal="right"/>
      <protection hidden="1"/>
    </xf>
    <xf numFmtId="0" fontId="155" fillId="55" borderId="0" xfId="0" applyFont="1" applyFill="1" applyProtection="1">
      <protection hidden="1"/>
    </xf>
    <xf numFmtId="0" fontId="160" fillId="55" borderId="53" xfId="0" applyFont="1" applyFill="1" applyBorder="1" applyProtection="1">
      <protection hidden="1"/>
    </xf>
    <xf numFmtId="0" fontId="156" fillId="55" borderId="53" xfId="0" applyFont="1" applyFill="1" applyBorder="1" applyProtection="1">
      <protection hidden="1"/>
    </xf>
    <xf numFmtId="3" fontId="156" fillId="55" borderId="53" xfId="0" applyNumberFormat="1" applyFont="1" applyFill="1" applyBorder="1" applyAlignment="1" applyProtection="1">
      <alignment horizontal="right"/>
      <protection hidden="1"/>
    </xf>
    <xf numFmtId="3" fontId="155" fillId="55" borderId="0" xfId="0" applyNumberFormat="1" applyFont="1" applyFill="1" applyBorder="1" applyAlignment="1" applyProtection="1">
      <alignment horizontal="right"/>
      <protection hidden="1"/>
    </xf>
    <xf numFmtId="240" fontId="155" fillId="55" borderId="53" xfId="0" applyNumberFormat="1" applyFont="1" applyFill="1" applyBorder="1" applyAlignment="1" applyProtection="1">
      <alignment shrinkToFit="1"/>
      <protection hidden="1"/>
    </xf>
    <xf numFmtId="0" fontId="155" fillId="0" borderId="0" xfId="0" applyFont="1" applyFill="1" applyProtection="1">
      <protection hidden="1"/>
    </xf>
    <xf numFmtId="0" fontId="154" fillId="55" borderId="53" xfId="0" applyFont="1" applyFill="1" applyBorder="1" applyProtection="1">
      <protection hidden="1"/>
    </xf>
    <xf numFmtId="3" fontId="154" fillId="55" borderId="53" xfId="0" applyNumberFormat="1" applyFont="1" applyFill="1" applyBorder="1" applyAlignment="1" applyProtection="1">
      <alignment horizontal="right"/>
      <protection hidden="1"/>
    </xf>
    <xf numFmtId="3" fontId="157" fillId="55" borderId="0" xfId="0" applyNumberFormat="1" applyFont="1" applyFill="1" applyBorder="1" applyAlignment="1" applyProtection="1">
      <alignment horizontal="right"/>
      <protection hidden="1"/>
    </xf>
    <xf numFmtId="239" fontId="154" fillId="55" borderId="53" xfId="0" applyNumberFormat="1" applyFont="1" applyFill="1" applyBorder="1" applyAlignment="1" applyProtection="1">
      <alignment shrinkToFit="1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166" fontId="156" fillId="0" borderId="65" xfId="2310" applyNumberFormat="1" applyFont="1" applyFill="1" applyBorder="1" applyAlignment="1" applyProtection="1">
      <alignment horizontal="center" vertical="center" wrapText="1"/>
      <protection hidden="1"/>
    </xf>
    <xf numFmtId="240" fontId="162" fillId="0" borderId="48" xfId="1799" applyNumberFormat="1" applyFont="1" applyFill="1" applyBorder="1" applyAlignment="1" applyProtection="1">
      <alignment shrinkToFit="1"/>
      <protection hidden="1"/>
    </xf>
    <xf numFmtId="3" fontId="157" fillId="55" borderId="0" xfId="0" applyNumberFormat="1" applyFont="1" applyFill="1" applyBorder="1" applyAlignment="1" applyProtection="1">
      <alignment horizontal="center"/>
      <protection hidden="1"/>
    </xf>
    <xf numFmtId="3" fontId="156" fillId="0" borderId="61" xfId="1799" applyNumberFormat="1" applyFont="1" applyFill="1" applyBorder="1" applyAlignment="1" applyProtection="1">
      <alignment horizontal="center" vertical="center"/>
      <protection hidden="1"/>
    </xf>
    <xf numFmtId="3" fontId="156" fillId="0" borderId="62" xfId="1799" applyNumberFormat="1" applyFont="1" applyFill="1" applyBorder="1" applyAlignment="1" applyProtection="1">
      <alignment horizontal="center" shrinkToFit="1"/>
      <protection hidden="1"/>
    </xf>
    <xf numFmtId="3" fontId="156" fillId="55" borderId="53" xfId="0" applyNumberFormat="1" applyFont="1" applyFill="1" applyBorder="1" applyAlignment="1" applyProtection="1">
      <alignment horizontal="center"/>
      <protection hidden="1"/>
    </xf>
    <xf numFmtId="3" fontId="154" fillId="55" borderId="53" xfId="0" applyNumberFormat="1" applyFont="1" applyFill="1" applyBorder="1" applyAlignment="1" applyProtection="1">
      <alignment horizontal="center"/>
      <protection hidden="1"/>
    </xf>
    <xf numFmtId="240" fontId="157" fillId="55" borderId="55" xfId="0" applyNumberFormat="1" applyFont="1" applyFill="1" applyBorder="1" applyProtection="1">
      <protection hidden="1"/>
    </xf>
    <xf numFmtId="240" fontId="153" fillId="56" borderId="57" xfId="1799" applyNumberFormat="1" applyFont="1" applyFill="1" applyBorder="1" applyAlignment="1" applyProtection="1">
      <alignment horizontal="center" vertical="center" wrapText="1"/>
      <protection hidden="1"/>
    </xf>
    <xf numFmtId="240" fontId="154" fillId="55" borderId="45" xfId="0" applyNumberFormat="1" applyFont="1" applyFill="1" applyBorder="1" applyProtection="1">
      <protection hidden="1"/>
    </xf>
    <xf numFmtId="240" fontId="156" fillId="0" borderId="68" xfId="1799" applyNumberFormat="1" applyFont="1" applyFill="1" applyBorder="1" applyAlignment="1" applyProtection="1">
      <alignment horizontal="right" vertical="center"/>
      <protection hidden="1"/>
    </xf>
    <xf numFmtId="240" fontId="156" fillId="0" borderId="69" xfId="1799" applyNumberFormat="1" applyFont="1" applyFill="1" applyBorder="1" applyAlignment="1" applyProtection="1">
      <alignment horizontal="right" vertical="center"/>
      <protection hidden="1"/>
    </xf>
    <xf numFmtId="240" fontId="156" fillId="55" borderId="53" xfId="0" applyNumberFormat="1" applyFont="1" applyFill="1" applyBorder="1" applyAlignment="1" applyProtection="1">
      <alignment horizontal="right"/>
      <protection hidden="1"/>
    </xf>
    <xf numFmtId="240" fontId="154" fillId="55" borderId="53" xfId="0" applyNumberFormat="1" applyFont="1" applyFill="1" applyBorder="1" applyProtection="1">
      <protection hidden="1"/>
    </xf>
    <xf numFmtId="240" fontId="158" fillId="0" borderId="0" xfId="2348" applyNumberFormat="1" applyFont="1" applyAlignment="1" applyProtection="1">
      <alignment horizontal="center" vertical="center"/>
      <protection hidden="1"/>
    </xf>
    <xf numFmtId="240" fontId="162" fillId="0" borderId="70" xfId="1799" applyNumberFormat="1" applyFont="1" applyFill="1" applyBorder="1" applyAlignment="1" applyProtection="1">
      <alignment shrinkToFit="1"/>
      <protection hidden="1"/>
    </xf>
    <xf numFmtId="3" fontId="163" fillId="0" borderId="65" xfId="1799" applyNumberFormat="1" applyFont="1" applyFill="1" applyBorder="1" applyAlignment="1" applyProtection="1">
      <alignment horizontal="right" vertical="center"/>
      <protection hidden="1"/>
    </xf>
    <xf numFmtId="3" fontId="163" fillId="0" borderId="66" xfId="1799" applyNumberFormat="1" applyFont="1" applyFill="1" applyBorder="1" applyAlignment="1" applyProtection="1">
      <alignment horizontal="center" vertical="center"/>
      <protection hidden="1"/>
    </xf>
    <xf numFmtId="3" fontId="162" fillId="55" borderId="63" xfId="0" applyNumberFormat="1" applyFont="1" applyFill="1" applyBorder="1" applyAlignment="1" applyProtection="1">
      <alignment horizontal="right"/>
      <protection hidden="1"/>
    </xf>
    <xf numFmtId="240" fontId="162" fillId="0" borderId="54" xfId="1799" applyNumberFormat="1" applyFont="1" applyFill="1" applyBorder="1" applyAlignment="1" applyProtection="1">
      <alignment shrinkToFit="1"/>
      <protection hidden="1"/>
    </xf>
    <xf numFmtId="9" fontId="146" fillId="0" borderId="0" xfId="1" applyFont="1" applyFill="1" applyAlignment="1" applyProtection="1">
      <protection locked="0"/>
    </xf>
    <xf numFmtId="9" fontId="151" fillId="0" borderId="0" xfId="1" applyFont="1" applyFill="1" applyBorder="1" applyAlignment="1" applyProtection="1">
      <protection locked="0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166" fontId="149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43" fontId="7" fillId="0" borderId="0" xfId="0" applyNumberFormat="1" applyFont="1" applyFill="1" applyAlignment="1" applyProtection="1">
      <alignment vertical="center"/>
    </xf>
    <xf numFmtId="14" fontId="8" fillId="3" borderId="1" xfId="0" applyNumberFormat="1" applyFont="1" applyFill="1" applyBorder="1" applyAlignment="1" applyProtection="1">
      <alignment vertical="center" wrapText="1"/>
    </xf>
    <xf numFmtId="14" fontId="8" fillId="5" borderId="1" xfId="0" applyNumberFormat="1" applyFont="1" applyFill="1" applyBorder="1" applyAlignment="1" applyProtection="1">
      <alignment vertical="center"/>
    </xf>
    <xf numFmtId="1" fontId="5" fillId="0" borderId="0" xfId="0" applyNumberFormat="1" applyFont="1" applyAlignment="1" applyProtection="1">
      <alignment vertical="center"/>
    </xf>
    <xf numFmtId="166" fontId="5" fillId="0" borderId="0" xfId="2310" applyNumberFormat="1" applyFont="1" applyAlignment="1" applyProtection="1">
      <alignment vertical="center"/>
    </xf>
    <xf numFmtId="14" fontId="8" fillId="3" borderId="3" xfId="0" applyNumberFormat="1" applyFont="1" applyFill="1" applyBorder="1" applyAlignment="1" applyProtection="1">
      <alignment vertical="center" wrapText="1"/>
    </xf>
    <xf numFmtId="14" fontId="5" fillId="2" borderId="1" xfId="0" applyNumberFormat="1" applyFont="1" applyFill="1" applyBorder="1" applyAlignment="1" applyProtection="1">
      <alignment vertical="center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166" fontId="5" fillId="2" borderId="1" xfId="231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 applyProtection="1">
      <alignment vertical="center"/>
    </xf>
    <xf numFmtId="242" fontId="5" fillId="2" borderId="1" xfId="2310" applyNumberFormat="1" applyFont="1" applyFill="1" applyBorder="1" applyAlignment="1" applyProtection="1">
      <alignment horizontal="left" vertical="center" wrapText="1"/>
      <protection locked="0"/>
    </xf>
    <xf numFmtId="167" fontId="6" fillId="5" borderId="5" xfId="2310" applyNumberFormat="1" applyFont="1" applyFill="1" applyBorder="1" applyAlignment="1" applyProtection="1">
      <alignment vertical="center" wrapText="1"/>
    </xf>
    <xf numFmtId="167" fontId="6" fillId="5" borderId="3" xfId="2310" applyNumberFormat="1" applyFont="1" applyFill="1" applyBorder="1" applyAlignment="1" applyProtection="1">
      <alignment horizontal="center" vertical="center" wrapText="1"/>
    </xf>
    <xf numFmtId="14" fontId="6" fillId="5" borderId="5" xfId="0" applyNumberFormat="1" applyFont="1" applyFill="1" applyBorder="1" applyAlignment="1" applyProtection="1">
      <alignment vertical="center"/>
    </xf>
    <xf numFmtId="0" fontId="146" fillId="0" borderId="0" xfId="2348" applyFont="1" applyFill="1" applyAlignment="1" applyProtection="1">
      <protection hidden="1"/>
    </xf>
    <xf numFmtId="239" fontId="151" fillId="0" borderId="48" xfId="1799" applyNumberFormat="1" applyFont="1" applyFill="1" applyBorder="1" applyAlignment="1" applyProtection="1">
      <protection hidden="1"/>
    </xf>
    <xf numFmtId="9" fontId="146" fillId="0" borderId="0" xfId="1" applyFont="1" applyFill="1" applyAlignment="1" applyProtection="1">
      <protection hidden="1"/>
    </xf>
    <xf numFmtId="9" fontId="151" fillId="0" borderId="67" xfId="1" applyFont="1" applyFill="1" applyBorder="1" applyAlignment="1" applyProtection="1">
      <protection hidden="1"/>
    </xf>
    <xf numFmtId="0" fontId="173" fillId="0" borderId="0" xfId="2348" applyFont="1" applyAlignment="1" applyProtection="1">
      <protection locked="0"/>
    </xf>
    <xf numFmtId="241" fontId="164" fillId="57" borderId="13" xfId="0" applyNumberFormat="1" applyFont="1" applyFill="1" applyBorder="1" applyAlignment="1" applyProtection="1">
      <alignment horizontal="center" vertical="top" wrapText="1"/>
      <protection locked="0"/>
    </xf>
    <xf numFmtId="241" fontId="165" fillId="57" borderId="13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2348" applyAlignment="1" applyProtection="1">
      <protection locked="0"/>
    </xf>
    <xf numFmtId="0" fontId="6" fillId="0" borderId="0" xfId="0" applyFont="1" applyAlignment="1" applyProtection="1">
      <protection locked="0"/>
    </xf>
    <xf numFmtId="0" fontId="8" fillId="0" borderId="0" xfId="0" applyFont="1" applyProtection="1">
      <protection locked="0"/>
    </xf>
    <xf numFmtId="0" fontId="16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67" fillId="58" borderId="71" xfId="1993" applyNumberFormat="1" applyFont="1" applyFill="1" applyBorder="1" applyAlignment="1" applyProtection="1">
      <alignment horizontal="center" vertical="center"/>
      <protection locked="0"/>
    </xf>
    <xf numFmtId="0" fontId="144" fillId="58" borderId="71" xfId="1993" applyNumberFormat="1" applyFont="1" applyFill="1" applyBorder="1" applyAlignment="1" applyProtection="1">
      <alignment horizontal="center" vertical="center"/>
      <protection locked="0"/>
    </xf>
    <xf numFmtId="0" fontId="168" fillId="58" borderId="71" xfId="1993" applyNumberFormat="1" applyFont="1" applyFill="1" applyBorder="1" applyAlignment="1" applyProtection="1">
      <alignment horizontal="center" vertical="center"/>
      <protection locked="0"/>
    </xf>
    <xf numFmtId="0" fontId="168" fillId="58" borderId="44" xfId="1993" applyNumberFormat="1" applyFont="1" applyFill="1" applyBorder="1" applyAlignment="1" applyProtection="1">
      <alignment horizontal="center" vertical="center"/>
      <protection locked="0"/>
    </xf>
    <xf numFmtId="0" fontId="171" fillId="0" borderId="72" xfId="0" applyFont="1" applyFill="1" applyBorder="1" applyAlignment="1" applyProtection="1">
      <alignment horizontal="left" vertical="center"/>
      <protection locked="0"/>
    </xf>
    <xf numFmtId="0" fontId="170" fillId="0" borderId="73" xfId="1993" applyNumberFormat="1" applyFont="1" applyFill="1" applyBorder="1" applyAlignment="1" applyProtection="1">
      <alignment horizontal="center" vertical="center"/>
      <protection locked="0"/>
    </xf>
    <xf numFmtId="0" fontId="169" fillId="0" borderId="72" xfId="1810" applyFont="1" applyFill="1" applyBorder="1" applyAlignment="1" applyProtection="1">
      <alignment horizontal="left" vertical="center"/>
      <protection locked="0"/>
    </xf>
    <xf numFmtId="0" fontId="6" fillId="53" borderId="0" xfId="0" applyFont="1" applyFill="1" applyAlignment="1" applyProtection="1">
      <protection locked="0"/>
    </xf>
    <xf numFmtId="0" fontId="172" fillId="53" borderId="0" xfId="0" applyFont="1" applyFill="1" applyAlignment="1" applyProtection="1">
      <alignment shrinkToFit="1"/>
      <protection locked="0"/>
    </xf>
    <xf numFmtId="0" fontId="166" fillId="53" borderId="0" xfId="0" applyNumberFormat="1" applyFont="1" applyFill="1" applyAlignment="1" applyProtection="1">
      <alignment horizontal="center"/>
      <protection locked="0"/>
    </xf>
    <xf numFmtId="0" fontId="170" fillId="0" borderId="74" xfId="1993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protection locked="0"/>
    </xf>
    <xf numFmtId="0" fontId="170" fillId="0" borderId="75" xfId="1993" applyNumberFormat="1" applyFont="1" applyFill="1" applyBorder="1" applyAlignment="1" applyProtection="1">
      <alignment horizontal="center" vertical="center"/>
      <protection locked="0"/>
    </xf>
    <xf numFmtId="2" fontId="166" fillId="53" borderId="0" xfId="0" applyNumberFormat="1" applyFont="1" applyFill="1" applyAlignment="1" applyProtection="1">
      <alignment horizontal="center"/>
      <protection locked="0"/>
    </xf>
    <xf numFmtId="0" fontId="169" fillId="0" borderId="72" xfId="0" applyFont="1" applyFill="1" applyBorder="1" applyAlignment="1" applyProtection="1">
      <alignment horizontal="left" vertical="center"/>
      <protection locked="0"/>
    </xf>
    <xf numFmtId="0" fontId="150" fillId="0" borderId="0" xfId="2348" applyFont="1" applyAlignment="1" applyProtection="1">
      <protection locked="0"/>
    </xf>
    <xf numFmtId="14" fontId="8" fillId="2" borderId="1" xfId="0" applyNumberFormat="1" applyFont="1" applyFill="1" applyBorder="1" applyAlignment="1" applyProtection="1">
      <alignment vertical="center"/>
      <protection locked="0"/>
    </xf>
    <xf numFmtId="166" fontId="8" fillId="2" borderId="1" xfId="2310" applyNumberFormat="1" applyFont="1" applyFill="1" applyBorder="1" applyAlignment="1" applyProtection="1">
      <alignment vertical="center"/>
      <protection locked="0"/>
    </xf>
    <xf numFmtId="242" fontId="8" fillId="2" borderId="1" xfId="2310" applyNumberFormat="1" applyFont="1" applyFill="1" applyBorder="1" applyAlignment="1" applyProtection="1">
      <alignment horizontal="left" vertical="center" wrapText="1"/>
      <protection locked="0"/>
    </xf>
    <xf numFmtId="1" fontId="10" fillId="53" borderId="42" xfId="1799" applyNumberFormat="1" applyFont="1" applyFill="1" applyBorder="1" applyAlignment="1" applyProtection="1">
      <alignment horizontal="center" shrinkToFit="1"/>
      <protection hidden="1"/>
    </xf>
    <xf numFmtId="1" fontId="8" fillId="2" borderId="1" xfId="0" applyNumberFormat="1" applyFont="1" applyFill="1" applyBorder="1" applyAlignment="1" applyProtection="1">
      <alignment vertical="center"/>
      <protection locked="0"/>
    </xf>
    <xf numFmtId="0" fontId="8" fillId="0" borderId="0" xfId="0" applyFont="1" applyProtection="1"/>
    <xf numFmtId="0" fontId="8" fillId="0" borderId="0" xfId="0" applyFont="1" applyAlignment="1" applyProtection="1">
      <alignment horizontal="right"/>
    </xf>
    <xf numFmtId="216" fontId="7" fillId="0" borderId="1" xfId="1" applyNumberFormat="1" applyFont="1" applyFill="1" applyBorder="1" applyAlignment="1" applyProtection="1">
      <alignment horizontal="center"/>
    </xf>
    <xf numFmtId="216" fontId="0" fillId="0" borderId="0" xfId="0" applyNumberFormat="1" applyProtection="1"/>
    <xf numFmtId="9" fontId="6" fillId="0" borderId="77" xfId="1" applyFont="1" applyFill="1" applyBorder="1" applyAlignment="1" applyProtection="1">
      <alignment horizontal="center"/>
    </xf>
    <xf numFmtId="0" fontId="1" fillId="0" borderId="0" xfId="2348" applyFont="1" applyAlignment="1" applyProtection="1">
      <protection locked="0"/>
    </xf>
    <xf numFmtId="243" fontId="3" fillId="0" borderId="0" xfId="2348" applyNumberFormat="1" applyProtection="1">
      <protection hidden="1"/>
    </xf>
    <xf numFmtId="243" fontId="147" fillId="56" borderId="43" xfId="1799" applyNumberFormat="1" applyFont="1" applyFill="1" applyBorder="1" applyAlignment="1" applyProtection="1">
      <alignment horizontal="center" vertical="center" wrapText="1"/>
      <protection hidden="1"/>
    </xf>
    <xf numFmtId="243" fontId="10" fillId="53" borderId="19" xfId="1799" applyNumberFormat="1" applyFont="1" applyFill="1" applyBorder="1" applyAlignment="1" applyProtection="1">
      <alignment horizontal="center" vertical="center" wrapText="1"/>
      <protection hidden="1"/>
    </xf>
    <xf numFmtId="243" fontId="10" fillId="0" borderId="19" xfId="1799" applyNumberFormat="1" applyFont="1" applyFill="1" applyBorder="1" applyAlignment="1" applyProtection="1">
      <alignment horizontal="center" vertical="center" wrapText="1"/>
      <protection hidden="1"/>
    </xf>
    <xf numFmtId="243" fontId="3" fillId="0" borderId="0" xfId="2348" applyNumberFormat="1" applyAlignment="1" applyProtection="1">
      <alignment horizontal="center"/>
      <protection hidden="1"/>
    </xf>
    <xf numFmtId="0" fontId="174" fillId="0" borderId="0" xfId="0" applyFont="1" applyFill="1" applyAlignment="1" applyProtection="1">
      <protection locked="0"/>
    </xf>
    <xf numFmtId="166" fontId="5" fillId="2" borderId="1" xfId="2310" applyNumberFormat="1" applyFont="1" applyFill="1" applyBorder="1" applyAlignment="1" applyProtection="1">
      <alignment horizontal="center" vertical="center"/>
      <protection locked="0"/>
    </xf>
    <xf numFmtId="0" fontId="7" fillId="2" borderId="1" xfId="2310" applyNumberFormat="1" applyFont="1" applyFill="1" applyBorder="1" applyAlignment="1" applyProtection="1">
      <alignment horizontal="left"/>
      <protection locked="0"/>
    </xf>
    <xf numFmtId="0" fontId="6" fillId="2" borderId="1" xfId="2310" applyNumberFormat="1" applyFont="1" applyFill="1" applyBorder="1" applyAlignment="1" applyProtection="1">
      <alignment horizontal="center"/>
      <protection locked="0"/>
    </xf>
    <xf numFmtId="9" fontId="0" fillId="0" borderId="0" xfId="1" applyFont="1" applyAlignment="1" applyProtection="1">
      <alignment wrapText="1"/>
    </xf>
    <xf numFmtId="0" fontId="7" fillId="0" borderId="0" xfId="0" applyFont="1" applyProtection="1"/>
    <xf numFmtId="166" fontId="7" fillId="0" borderId="0" xfId="2310" applyNumberFormat="1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wrapText="1"/>
    </xf>
    <xf numFmtId="0" fontId="0" fillId="0" borderId="0" xfId="0" applyNumberFormat="1" applyProtection="1"/>
    <xf numFmtId="0" fontId="174" fillId="0" borderId="0" xfId="1789" applyFont="1" applyFill="1" applyAlignment="1" applyProtection="1">
      <protection locked="0"/>
    </xf>
    <xf numFmtId="0" fontId="171" fillId="0" borderId="72" xfId="1789" applyFont="1" applyFill="1" applyBorder="1" applyAlignment="1" applyProtection="1">
      <alignment horizontal="left" vertical="center"/>
      <protection locked="0"/>
    </xf>
    <xf numFmtId="0" fontId="6" fillId="0" borderId="0" xfId="1789" applyFont="1" applyAlignment="1" applyProtection="1">
      <protection locked="0"/>
    </xf>
    <xf numFmtId="0" fontId="175" fillId="0" borderId="73" xfId="1993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vertical="center" shrinkToFit="1"/>
    </xf>
    <xf numFmtId="166" fontId="5" fillId="2" borderId="1" xfId="2310" quotePrefix="1" applyNumberFormat="1" applyFont="1" applyFill="1" applyBorder="1" applyAlignment="1" applyProtection="1">
      <alignment horizontal="center" vertical="center"/>
      <protection locked="0"/>
    </xf>
    <xf numFmtId="243" fontId="10" fillId="53" borderId="13" xfId="1799" applyNumberFormat="1" applyFont="1" applyFill="1" applyBorder="1" applyAlignment="1" applyProtection="1">
      <alignment horizontal="center" vertical="center" wrapText="1"/>
      <protection hidden="1"/>
    </xf>
    <xf numFmtId="243" fontId="10" fillId="0" borderId="13" xfId="1799" applyNumberFormat="1" applyFont="1" applyFill="1" applyBorder="1" applyAlignment="1" applyProtection="1">
      <alignment horizontal="center" vertical="center" wrapText="1"/>
      <protection hidden="1"/>
    </xf>
    <xf numFmtId="0" fontId="0" fillId="0" borderId="76" xfId="0" applyBorder="1" applyAlignment="1">
      <alignment horizontal="left" vertical="center"/>
    </xf>
    <xf numFmtId="14" fontId="11" fillId="3" borderId="1" xfId="0" applyNumberFormat="1" applyFont="1" applyFill="1" applyBorder="1" applyAlignment="1" applyProtection="1">
      <alignment horizontal="center" vertical="center" wrapText="1"/>
    </xf>
    <xf numFmtId="241" fontId="7" fillId="0" borderId="1" xfId="1" applyNumberFormat="1" applyFont="1" applyFill="1" applyBorder="1" applyAlignment="1" applyProtection="1">
      <alignment horizontal="center"/>
    </xf>
    <xf numFmtId="239" fontId="7" fillId="0" borderId="1" xfId="2310" applyNumberFormat="1" applyFont="1" applyFill="1" applyBorder="1" applyAlignment="1" applyProtection="1">
      <alignment horizontal="center"/>
    </xf>
    <xf numFmtId="0" fontId="176" fillId="0" borderId="0" xfId="0" applyFont="1"/>
    <xf numFmtId="0" fontId="11" fillId="3" borderId="2" xfId="0" applyFont="1" applyFill="1" applyBorder="1" applyAlignment="1" applyProtection="1">
      <alignment horizontal="center" vertical="center" wrapText="1"/>
    </xf>
    <xf numFmtId="9" fontId="7" fillId="0" borderId="77" xfId="1" applyFont="1" applyFill="1" applyBorder="1" applyAlignment="1" applyProtection="1">
      <alignment horizontal="center"/>
    </xf>
    <xf numFmtId="14" fontId="0" fillId="0" borderId="0" xfId="2310" applyNumberFormat="1" applyFont="1" applyProtection="1"/>
    <xf numFmtId="202" fontId="0" fillId="0" borderId="0" xfId="0" applyNumberFormat="1" applyProtection="1"/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48" fillId="0" borderId="23" xfId="2348" applyFont="1" applyBorder="1" applyAlignment="1" applyProtection="1">
      <protection hidden="1"/>
    </xf>
    <xf numFmtId="0" fontId="10" fillId="53" borderId="19" xfId="2310" applyNumberFormat="1" applyFont="1" applyFill="1" applyBorder="1" applyAlignment="1" applyProtection="1">
      <alignment horizontal="center" vertical="center" wrapText="1"/>
      <protection hidden="1"/>
    </xf>
    <xf numFmtId="3" fontId="10" fillId="0" borderId="19" xfId="1799" applyNumberFormat="1" applyFont="1" applyFill="1" applyBorder="1" applyAlignment="1" applyProtection="1">
      <alignment horizontal="center" vertical="center"/>
      <protection hidden="1"/>
    </xf>
    <xf numFmtId="167" fontId="7" fillId="2" borderId="1" xfId="2310" applyNumberFormat="1" applyFont="1" applyFill="1" applyBorder="1" applyAlignment="1" applyProtection="1">
      <alignment horizontal="center"/>
      <protection locked="0"/>
    </xf>
    <xf numFmtId="166" fontId="10" fillId="53" borderId="43" xfId="1799" applyNumberFormat="1" applyFont="1" applyFill="1" applyBorder="1" applyAlignment="1" applyProtection="1">
      <alignment horizontal="left"/>
      <protection hidden="1"/>
    </xf>
    <xf numFmtId="3" fontId="10" fillId="53" borderId="23" xfId="1799" applyNumberFormat="1" applyFont="1" applyFill="1" applyBorder="1" applyAlignment="1" applyProtection="1">
      <alignment horizontal="right" vertical="center"/>
      <protection hidden="1"/>
    </xf>
    <xf numFmtId="0" fontId="6" fillId="2" borderId="1" xfId="0" quotePrefix="1" applyFont="1" applyFill="1" applyBorder="1" applyAlignment="1" applyProtection="1">
      <alignment horizontal="center" vertical="center" shrinkToFit="1"/>
      <protection locked="0"/>
    </xf>
    <xf numFmtId="1" fontId="10" fillId="0" borderId="42" xfId="1799" applyNumberFormat="1" applyFont="1" applyFill="1" applyBorder="1" applyAlignment="1" applyProtection="1">
      <alignment horizontal="center" shrinkToFit="1"/>
      <protection hidden="1"/>
    </xf>
    <xf numFmtId="167" fontId="6" fillId="5" borderId="3" xfId="2310" applyNumberFormat="1" applyFont="1" applyFill="1" applyBorder="1" applyAlignment="1" applyProtection="1">
      <alignment vertical="center" wrapText="1"/>
    </xf>
    <xf numFmtId="14" fontId="6" fillId="5" borderId="3" xfId="0" applyNumberFormat="1" applyFont="1" applyFill="1" applyBorder="1" applyAlignment="1" applyProtection="1">
      <alignment vertical="center"/>
    </xf>
    <xf numFmtId="4" fontId="7" fillId="2" borderId="1" xfId="2310" applyFont="1" applyFill="1" applyBorder="1" applyAlignment="1" applyProtection="1">
      <alignment horizontal="center"/>
      <protection locked="0"/>
    </xf>
    <xf numFmtId="14" fontId="18" fillId="2" borderId="1" xfId="0" applyNumberFormat="1" applyFont="1" applyFill="1" applyBorder="1" applyAlignment="1" applyProtection="1">
      <alignment vertical="center"/>
      <protection locked="0"/>
    </xf>
    <xf numFmtId="1" fontId="18" fillId="2" borderId="1" xfId="0" applyNumberFormat="1" applyFont="1" applyFill="1" applyBorder="1" applyAlignment="1" applyProtection="1">
      <alignment vertical="center"/>
      <protection locked="0"/>
    </xf>
    <xf numFmtId="166" fontId="18" fillId="2" borderId="1" xfId="2310" applyNumberFormat="1" applyFont="1" applyFill="1" applyBorder="1" applyAlignment="1" applyProtection="1">
      <alignment vertical="center"/>
      <protection locked="0"/>
    </xf>
    <xf numFmtId="166" fontId="6" fillId="3" borderId="3" xfId="0" applyNumberFormat="1" applyFont="1" applyFill="1" applyBorder="1" applyAlignment="1" applyProtection="1">
      <alignment horizontal="center" vertical="center" wrapText="1"/>
    </xf>
    <xf numFmtId="167" fontId="5" fillId="0" borderId="0" xfId="0" applyNumberFormat="1" applyFont="1" applyProtection="1"/>
    <xf numFmtId="0" fontId="9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</xf>
    <xf numFmtId="0" fontId="11" fillId="2" borderId="1" xfId="0" quotePrefix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4" fontId="8" fillId="3" borderId="1" xfId="0" applyNumberFormat="1" applyFont="1" applyFill="1" applyBorder="1" applyAlignment="1" applyProtection="1">
      <alignment vertical="center" wrapText="1"/>
    </xf>
    <xf numFmtId="0" fontId="8" fillId="5" borderId="1" xfId="0" applyFont="1" applyFill="1" applyBorder="1" applyAlignment="1" applyProtection="1">
      <alignment vertical="center" shrinkToFit="1"/>
    </xf>
    <xf numFmtId="14" fontId="6" fillId="5" borderId="76" xfId="0" applyNumberFormat="1" applyFont="1" applyFill="1" applyBorder="1" applyAlignment="1" applyProtection="1">
      <alignment horizontal="center" vertical="center" wrapText="1"/>
    </xf>
    <xf numFmtId="14" fontId="6" fillId="5" borderId="76" xfId="0" applyNumberFormat="1" applyFont="1" applyFill="1" applyBorder="1" applyAlignment="1" applyProtection="1">
      <alignment horizontal="center" vertical="center"/>
    </xf>
    <xf numFmtId="0" fontId="148" fillId="53" borderId="23" xfId="2348" applyFont="1" applyFill="1" applyBorder="1" applyAlignment="1" applyProtection="1">
      <alignment horizontal="left"/>
      <protection hidden="1"/>
    </xf>
    <xf numFmtId="166" fontId="160" fillId="0" borderId="58" xfId="1799" applyNumberFormat="1" applyFont="1" applyFill="1" applyBorder="1" applyAlignment="1" applyProtection="1">
      <alignment horizontal="center" vertical="center"/>
      <protection hidden="1"/>
    </xf>
    <xf numFmtId="0" fontId="160" fillId="0" borderId="59" xfId="1799" applyFont="1" applyFill="1" applyBorder="1" applyAlignment="1" applyProtection="1">
      <alignment horizontal="center" vertical="center"/>
      <protection hidden="1"/>
    </xf>
    <xf numFmtId="0" fontId="160" fillId="0" borderId="60" xfId="1799" applyFont="1" applyFill="1" applyBorder="1" applyAlignment="1" applyProtection="1">
      <alignment horizontal="center" vertical="center"/>
      <protection hidden="1"/>
    </xf>
    <xf numFmtId="166" fontId="160" fillId="0" borderId="78" xfId="1799" applyNumberFormat="1" applyFont="1" applyFill="1" applyBorder="1" applyAlignment="1" applyProtection="1">
      <alignment horizontal="center" vertical="center"/>
      <protection hidden="1"/>
    </xf>
    <xf numFmtId="0" fontId="160" fillId="0" borderId="63" xfId="1799" applyFont="1" applyFill="1" applyBorder="1" applyAlignment="1" applyProtection="1">
      <alignment horizontal="center" vertical="center"/>
      <protection hidden="1"/>
    </xf>
    <xf numFmtId="0" fontId="160" fillId="0" borderId="79" xfId="1799" applyFont="1" applyFill="1" applyBorder="1" applyAlignment="1" applyProtection="1">
      <alignment horizontal="center" vertical="center"/>
      <protection hidden="1"/>
    </xf>
  </cellXfs>
  <cellStyles count="2350">
    <cellStyle name=" Task]_x000d_&#10;TaskName=Scan At_x000d_&#10;TaskID=3_x000d_&#10;WorkstationName=SmarTone_x000d_&#10;LastExecuted=0_x000d_&#10;LastSt" xfId="5"/>
    <cellStyle name=" Task]_x000d_&#10;TaskName=Scan At_x000d_&#10;TaskID=3_x000d_&#10;WorkstationName=SmarTone_x000d_&#10;LastExecuted=0_x000d_&#10;LastSt 2" xfId="6"/>
    <cellStyle name=" Task]_x000d_&#10;TaskName=Scan At_x000d_&#10;TaskID=3_x000d_&#10;WorkstationName=SmarTone_x000d_&#10;LastExecuted=0_x000d_&#10;LastSt 3" xfId="7"/>
    <cellStyle name=" Task]_x000d_&#10;TaskName=Scan At_x000d_&#10;TaskID=3_x000d_&#10;WorkstationName=SmarTone_x000d_&#10;LastExecuted=0_x000d_&#10;LastSt_CP Serviços 2009- Expansões 090304 CO V2" xfId="8"/>
    <cellStyle name="&#10;shell=progma" xfId="9"/>
    <cellStyle name="&#10;shell=progma 2" xfId="10"/>
    <cellStyle name="&#10;shell=progma 3" xfId="11"/>
    <cellStyle name="&#10;shell=progma_1110_Calculo" xfId="12"/>
    <cellStyle name="_x0007__x000b_" xfId="13"/>
    <cellStyle name="_x000d_&#10;JournalTemplate=C:\COMFO\CTALK\JOURSTD.TPL_x000d_&#10;LbStateAddress=3 3 0 251 1 89 2 311_x000d_&#10;LbStateJou" xfId="14"/>
    <cellStyle name="%" xfId="15"/>
    <cellStyle name="% 2" xfId="16"/>
    <cellStyle name="%_1192_Calculos" xfId="17"/>
    <cellStyle name="%_1352_Calculos_ADSL Telefônica SP" xfId="18"/>
    <cellStyle name="%_1415_Cálculos" xfId="19"/>
    <cellStyle name="%_872_Cálculos GO REV I Nova Mob - separação proj instal" xfId="20"/>
    <cellStyle name="%_969_Calculo RFI Core CO" xfId="21"/>
    <cellStyle name="%_994_Cálculos_RevI" xfId="22"/>
    <cellStyle name="%_995_ Recurso mês_01 tec REV I" xfId="23"/>
    <cellStyle name="%_CALCULO BASICO DE BDI VERSÃO 4" xfId="24"/>
    <cellStyle name="%_CALCULO BASICO DE BDI VERSÃO 5" xfId="25"/>
    <cellStyle name="??" xfId="26"/>
    <cellStyle name="_001 Nokia New Contract _06_11(Rev02a) 070725" xfId="27"/>
    <cellStyle name="_01-SP 3G Comcel Fase 3,4 v5 (GSP)" xfId="28"/>
    <cellStyle name="_01-SP 3G Comcel Fase 3,4 v5 (GSP)_1110_Calculo" xfId="29"/>
    <cellStyle name="_01-SP 3G Comcel Fase 3,4 v5 (GSP)_1152_Calculo" xfId="30"/>
    <cellStyle name="_01-SSP Ecuador Pricebook Template for partners-core Lemcon May 29-08" xfId="31"/>
    <cellStyle name="_01-SSP Ecuador Pricebook Template for partners-core Lemcon May 29-08_1110_Calculo" xfId="32"/>
    <cellStyle name="_01-SSP Ecuador Pricebook Template for partners-core Lemcon May 29-08_1152_Calculo" xfId="33"/>
    <cellStyle name="_029_Mao-de-obra de Teste Alarme Rev.II" xfId="34"/>
    <cellStyle name="_029_Mao-de-obra de Teste Alarme Rev.II_969_Calculo RFI Core CO" xfId="35"/>
    <cellStyle name="_029_Mao-de-obra de Teste Alarme Rev.II_995_ Recurso mês_01 tec REV I" xfId="36"/>
    <cellStyle name="_029_Mao-de-obra de Teste Alarme Rev.II_CALCULO BASICO DE BDI VERSÃO 4" xfId="37"/>
    <cellStyle name="_093_LPU RD PDH BrT TC AC" xfId="38"/>
    <cellStyle name="_093_LPU RD PDH BrT TC AC_1192_Calculos" xfId="39"/>
    <cellStyle name="_1126_Cálculos_Rev.03" xfId="40"/>
    <cellStyle name="_1181_Cálculos" xfId="41"/>
    <cellStyle name="_1186_RD Full Indoor SDH" xfId="42"/>
    <cellStyle name="_124_Calculo Serviço" xfId="43"/>
    <cellStyle name="_124_Calculo Serviço_873_Calculo TI" xfId="44"/>
    <cellStyle name="_1247_SI" xfId="45"/>
    <cellStyle name="_12502" xfId="46"/>
    <cellStyle name="_12502_Cotação final_Rev10" xfId="47"/>
    <cellStyle name="_12502_Cotação final_Rev4" xfId="48"/>
    <cellStyle name="_12502_Cotação final_Rev5" xfId="49"/>
    <cellStyle name="_12502_LPU VIVO SDH 2006_MEM SERVIÇOS E MATERIAIS" xfId="50"/>
    <cellStyle name="_12588" xfId="51"/>
    <cellStyle name="_12588_LPU VIVO SDH 2006_MEM SERVIÇOS E MATERIAIS" xfId="52"/>
    <cellStyle name="_128_Otimização Site" xfId="53"/>
    <cellStyle name="_164_calculo eng mês - REV LEILAO" xfId="54"/>
    <cellStyle name="_164_calculo eng mês - REV LEILAO_1273_RD Full Indoor SDH-Rota Belém-Manaus-Rev.01" xfId="55"/>
    <cellStyle name="_164_calculo eng mês - REV LEILAO_1282_Calculos MS REV 0" xfId="56"/>
    <cellStyle name="_164_calculo eng mês - REV LEILAO_1352_Calculos_ADSL Telefônica SP" xfId="57"/>
    <cellStyle name="_164_calculo eng mês - REV LEILAO_1415_Cálculos" xfId="58"/>
    <cellStyle name="_164_calculo eng mês - REV LEILAO_873_Calculo TI" xfId="59"/>
    <cellStyle name="_164_calculo eng mês - REV LEILAO_969_Calculo RFI Core CO" xfId="60"/>
    <cellStyle name="_164_calculo eng mês - REV LEILAO_995_ Recurso mês_01 tec REV I" xfId="61"/>
    <cellStyle name="_164_calculo eng mês - REV LEILAO_995_ Recurso mês_01 tec REV I_1110_Calculo" xfId="62"/>
    <cellStyle name="_164_calculo eng mês - REV LEILAO_995_ Recurso mês_01 tec REV I_1152_Calculo" xfId="63"/>
    <cellStyle name="_164_calculo eng mês - REV LEILAO_CALCULO BASICO DE BDI VERSÃO 4" xfId="64"/>
    <cellStyle name="_164_calculo eng mês - REV LEILAO_CALCULO BASICO DE BDI VERSÃO 5" xfId="65"/>
    <cellStyle name="_164_calculo eng mês - REV LEILAO_FRETE INST GNA - MANAUS" xfId="66"/>
    <cellStyle name="_164_LPU RD SDH Telemar - revI" xfId="67"/>
    <cellStyle name="_164_LPU RD SDH Telemar - revI_1192_Calculos" xfId="68"/>
    <cellStyle name="_164_LPU RD SDH Telemar - revI_1192_Calculos REV IV" xfId="69"/>
    <cellStyle name="_164_LPU RD SDH Telemar - revI_1273_RD Full Indoor SDH-Rota Belém-Manaus-Rev.01" xfId="70"/>
    <cellStyle name="_164_LPU RD SDH Telemar - revI_1282_Calculos MS REV 0" xfId="71"/>
    <cellStyle name="_164_LPU RD SDH Telemar - revI_839_Cálculos_RevI_inclusao_servicos" xfId="72"/>
    <cellStyle name="_164_LPU RD SDH Telemar - revI_997_Calculos" xfId="73"/>
    <cellStyle name="_164_LPU RD SDH Telemar - revI_FRETE INST GNA - MANAUS" xfId="74"/>
    <cellStyle name="_194_Implantação de BTS" xfId="75"/>
    <cellStyle name="_194_Implantação de BTS - leilão" xfId="76"/>
    <cellStyle name="_209_up grade Nokia - novos revis III" xfId="77"/>
    <cellStyle name="_211_Calc Material de Instalação MISCELANEAS" xfId="78"/>
    <cellStyle name="_211_Calc Material de Instalação MISCELANEAS_1192_Calculos REV III" xfId="79"/>
    <cellStyle name="_211_Calc Material de Instalação MISCELANEAS_1192_Calculos REV IV" xfId="80"/>
    <cellStyle name="_211_Calc Material de Instalação MISCELANEAS_1273_RD Full Indoor SDH-Rota Belém-Manaus-Rev.01" xfId="81"/>
    <cellStyle name="_211_Calc Material de Instalação MISCELANEAS_1282_Calculos MS REV 0" xfId="82"/>
    <cellStyle name="_211_Calc Material de Instalação MISCELANEAS_1352_Calculos_ADSL Telefônica SP" xfId="83"/>
    <cellStyle name="_211_Calc Material de Instalação MISCELANEAS_1415_Cálculos" xfId="84"/>
    <cellStyle name="_211_Calc Material de Instalação MISCELANEAS_872_Cálculos GO REV I Nova Mob - separação proj instal" xfId="85"/>
    <cellStyle name="_211_Calc Material de Instalação MISCELANEAS_873_Calculo TI" xfId="86"/>
    <cellStyle name="_211_Calc Material de Instalação MISCELANEAS_969_Calculo RFI Core CO" xfId="87"/>
    <cellStyle name="_211_Calc Material de Instalação MISCELANEAS_995_ Recurso mês_01 tec REV I" xfId="88"/>
    <cellStyle name="_211_Calc Material de Instalação MISCELANEAS_995_ Recurso mês_01 tec REV I_1110_Calculo" xfId="89"/>
    <cellStyle name="_211_Calc Material de Instalação MISCELANEAS_995_ Recurso mês_01 tec REV I_1152_Calculo" xfId="90"/>
    <cellStyle name="_211_Calc Material de Instalação MISCELANEAS_997_Calculos" xfId="91"/>
    <cellStyle name="_211_Calc Material de Instalação MISCELANEAS_CALCULO BASICO DE BDI VERSÃO 4" xfId="92"/>
    <cellStyle name="_211_Calc Material de Instalação MISCELANEAS_CALCULO BASICO DE BDI VERSÃO 5" xfId="93"/>
    <cellStyle name="_211_Calc Material de Instalação MISCELANEAS_FRETE INST GNA - MANAUS" xfId="94"/>
    <cellStyle name="_33 Localidades v1" xfId="95"/>
    <cellStyle name="_482-Equipe Mês Clean UP GO e DF- rev II" xfId="96"/>
    <cellStyle name="_487_Calculos REVI" xfId="97"/>
    <cellStyle name="_512_LPU RD SDH" xfId="98"/>
    <cellStyle name="_512_LPU RD SDH_1192_Calculos REV IV" xfId="99"/>
    <cellStyle name="_512_LPU RD SDH_1273_RD Full Indoor SDH-Rota Belém-Manaus-Rev.01" xfId="100"/>
    <cellStyle name="_512_LPU RD SDH_1282_Calculos MS REV 0" xfId="101"/>
    <cellStyle name="_512_LPU RD SDH_997_Calculos" xfId="102"/>
    <cellStyle name="_512_LPU RD SDH_FRETE INST GNA - MANAUS" xfId="103"/>
    <cellStyle name="_625_calculo LPU serviços pasolink" xfId="104"/>
    <cellStyle name="_625_calculo LPU serviços pasolink_1192_Calculos" xfId="105"/>
    <cellStyle name="_625_calculo LPU serviços pasolink_1192_Calculos REV IV" xfId="106"/>
    <cellStyle name="_625_calculo LPU serviços pasolink_1273_RD Full Indoor SDH-Rota Belém-Manaus-Rev.01" xfId="107"/>
    <cellStyle name="_625_calculo LPU serviços pasolink_1282_Calculos MS REV 0" xfId="108"/>
    <cellStyle name="_625_calculo LPU serviços pasolink_839_Cálculos_RevI_inclusao_servicos" xfId="109"/>
    <cellStyle name="_625_calculo LPU serviços pasolink_997_Calculos" xfId="110"/>
    <cellStyle name="_625_calculo LPU serviços pasolink_FRETE INST GNA - MANAUS" xfId="111"/>
    <cellStyle name="_873_Calculo TI" xfId="112"/>
    <cellStyle name="_873_CW" xfId="113"/>
    <cellStyle name="_914_Instalação de Rd Pasolink" xfId="114"/>
    <cellStyle name="_Aluminum Feeder  Price OFFERs " xfId="115"/>
    <cellStyle name="_ANALISE DE CUSTO" xfId="116"/>
    <cellStyle name="_ANDREW ANTENNALINE PRICES  Jun-Sept 2007.Feeder kits - unitary_prices" xfId="117"/>
    <cellStyle name="_Anexo 13 11_v2 - ET TEC PEN-002-2006 Dimensionamento de Sites(ZTE)new (2) - ANDREW" xfId="118"/>
    <cellStyle name="_Anexo I Carteg LPU Site Adaptation_20070213" xfId="119"/>
    <cellStyle name="_Anexo I Carteg LPU Site Adaptation_20070213_1192_Calculos" xfId="120"/>
    <cellStyle name="_Antenna system v3" xfId="121"/>
    <cellStyle name="_Antenna system v3_1110_Calculo" xfId="122"/>
    <cellStyle name="_Antenna system v3_1152_Calculo" xfId="123"/>
    <cellStyle name="_Base de Preços outros" xfId="124"/>
    <cellStyle name="_BoQ VsbSiemens" xfId="125"/>
    <cellStyle name="_BRAZIL WIRELESS B-FROM FINANCIALS Claro Minas_GAP" xfId="126"/>
    <cellStyle name="_BRAZIL WIRELESS B-FROM FINANCIALS Claro Minas_GAV v2" xfId="127"/>
    <cellStyle name="_CALCULO BASICO DE BDI VERSÃO 4" xfId="128"/>
    <cellStyle name="_CapEx 2008 Input Eng (4)" xfId="129"/>
    <cellStyle name="_CapEx 2008 Input Eng_rev00" xfId="130"/>
    <cellStyle name="_Capex 2008_rev07_17out07" xfId="131"/>
    <cellStyle name="_CARE-BSS-CLARO-BRAZIL-ALCATEL-SWAP-07May2006" xfId="132"/>
    <cellStyle name="_Cellsite ESTNOK77 Pricing Sheet Flexi EDGE 070820" xfId="133"/>
    <cellStyle name="_Cellsite ESTNOK77 Pricing Sheet Flexi EDGE 070820_CALCULO BASICO DE BDI VERSÃO 5" xfId="134"/>
    <cellStyle name="_Claro - North Reg. Claro SWF 23057(BSS) e 23084(core) - 071109" xfId="135"/>
    <cellStyle name="_Claro - North Reg. Claro SWF 23057(BSS) e 23084(core) - 071109_CALCULO BASICO DE BDI VERSÃO 5" xfId="136"/>
    <cellStyle name="_CLARO BSS SWAP TI MGu v01" xfId="137"/>
    <cellStyle name="_CLARO BSS SWAP TI MGu v01_1192_Calculos" xfId="138"/>
    <cellStyle name="_CLARO BSS SWAP TI PACKAGES" xfId="139"/>
    <cellStyle name="_CLARO BSS SWAP TI PACKAGES_1192_Calculos" xfId="140"/>
    <cellStyle name="_CLARO RFP MUX e XConnect v3" xfId="141"/>
    <cellStyle name="_CLARO RFP MUX e XConnect_Rev14.03" xfId="142"/>
    <cellStyle name="_CLARO RFP MUX e XConnect_Rev14.03 v2" xfId="143"/>
    <cellStyle name="_CLARO RFP MUX e XConnect_Rev14.03 v3" xfId="144"/>
    <cellStyle name="_Claro-Cotação-Novo-escopo-14.02.07_serviços HW e NMS_VF-Alex" xfId="145"/>
    <cellStyle name="_Comparativas de paquetes OE Luiz Mendes 071003" xfId="146"/>
    <cellStyle name="_Composição Comunica Mipnas" xfId="147"/>
    <cellStyle name="_Composição Comunica Mipnas_ET TEC PEN-005-2006 Anexo 2 - LPU dos EnlacesdeRádios (2)" xfId="148"/>
    <cellStyle name="_Composição Comunica Mipnas_ET TEC PEN-005-2006 Anexo 2 - LPU dos EnlacesdeRádios (2)_BR BR TELEMIG Micro LPU_Telemig_20061109_alteradacomICMS" xfId="149"/>
    <cellStyle name="_Composição Comunica Mipnas_ET TEC PEN-005-2006 Anexo 2 - LPU dos EnlacesdeRádios (2)_Copy of BR BR TELEMIG Micro LPU_Telemig_20061109_alteradacomICMS" xfId="150"/>
    <cellStyle name="_Composição Comunica Mipnas_ET TEC PEN-005-2006 Anexo 2 - LPU dos EnlacesdeRádios (2)_Telemig_ LPU MicroOndas_09Mar" xfId="151"/>
    <cellStyle name="_Composição Comunica Mipnas_Modelo Proposta de Rádio_Lote02" xfId="152"/>
    <cellStyle name="_Composição Comunica Mipnas_ProjetoBásico de TX_VIABILIDADE_Solução" xfId="153"/>
    <cellStyle name="_Configuration Summary Claro North" xfId="154"/>
    <cellStyle name="_Cópia de Attachment 5.5 - Miscellaneous Material Packet to be provided by supplier (PORTUGUESE)" xfId="155"/>
    <cellStyle name="_Copy of Nokia_LPU_Implem_Services 20061115 REV L MGu" xfId="156"/>
    <cellStyle name="_Copy of Nokia_LPU_Implem_Services 20061115 REV L MGu_1192_Calculos" xfId="157"/>
    <cellStyle name="_Copy of Nokia_LPU_Implem_Services 20061115 REV L MGu_CALCULO BASICO DE BDI VERSÃO 5" xfId="158"/>
    <cellStyle name="_CORE Expansion 2G Phase 2 SWF39496 Rev3" xfId="159"/>
    <cellStyle name="_Cover" xfId="160"/>
    <cellStyle name="_CP Serviços 2009- Expansões 090304 CO V2" xfId="161"/>
    <cellStyle name="_Enlaces" xfId="162"/>
    <cellStyle name="_Equalização RF  Huawei Nortel Motorola Siemens - Triângulo 23-12-04 Rev0" xfId="163"/>
    <cellStyle name="_equipe de otimização NBT" xfId="164"/>
    <cellStyle name="_ET TEC PEN-005-2006 Anexo 2 - LPU dos EnlacesdeRádios (2)" xfId="165"/>
    <cellStyle name="_Feeders kit definition" xfId="166"/>
    <cellStyle name="_General Quotation Table - Oi Site Survey_rev2" xfId="167"/>
    <cellStyle name="_GSM G9 Quotation (For NSS-MG Expansion Phase1) V3" xfId="168"/>
    <cellStyle name="_GSM G9 Quotation Template 20050221" xfId="169"/>
    <cellStyle name="_GSM-T Quotation Template 20050324NEW" xfId="170"/>
    <cellStyle name="_Huawei_Claro_V480_12_11_04" xfId="171"/>
    <cellStyle name="_IPDSLAM R2_BoQ_BrasilTelecom_110803_v5" xfId="172"/>
    <cellStyle name="_L2-Summary by Element" xfId="173"/>
    <cellStyle name="_Linhas alugadas fase 1" xfId="174"/>
    <cellStyle name="_Listas CF" xfId="175"/>
    <cellStyle name="_LL a serem Otimizadas do Projeto de Oitmização 2006" xfId="176"/>
    <cellStyle name="_LL a serem Otimizadas do Projeto de Oitmização 2006_969_Calculo RFI Core CO" xfId="177"/>
    <cellStyle name="_LL a serem Otimizadas do Projeto de Oitmização 2006_995_ Recurso mês_01 tec REV I" xfId="178"/>
    <cellStyle name="_LL a serem Otimizadas do Projeto de Oitmização 2006_CALCULO BASICO DE BDI VERSÃO 4" xfId="179"/>
    <cellStyle name="_LoM TX Claro Norte" xfId="180"/>
    <cellStyle name="_Lote A1 - BIL_BRA5308011102AGA - Tabela de Cotação V2" xfId="181"/>
    <cellStyle name="_Lote A1 - BIL_BRA5308011102AGA - Tabela de Cotação V2_1192_Calculos" xfId="182"/>
    <cellStyle name="_Lote A2 - BIL_BRA5308011102AGA - Tabela de Cotação V2" xfId="183"/>
    <cellStyle name="_Lote A2 - BIL_BRA5308011102AGA - Tabela de Cotação V2_1192_Calculos" xfId="184"/>
    <cellStyle name="_Lote B1 - BIL_BRA5308011102AGA - Tabela de Cotação V2" xfId="185"/>
    <cellStyle name="_Lote B1 - BIL_BRA5308011102AGA - Tabela de Cotação V2_1192_Calculos" xfId="186"/>
    <cellStyle name="_Lote B2 - BIL_BRA5308011102AGA - Tabela de Cotação V2" xfId="187"/>
    <cellStyle name="_Lote B2 - BIL_BRA5308011102AGA - Tabela de Cotação V2_1192_Calculos" xfId="188"/>
    <cellStyle name="_Lote C1 - BIL_BRA5308011102AGA - Tabela de Cotação V2" xfId="189"/>
    <cellStyle name="_Lote C1 - BIL_BRA5308011102AGA - Tabela de Cotação V2_1192_Calculos" xfId="190"/>
    <cellStyle name="_Lote C2 - BIL_BRA5308011102AGA - Tabela de Cotação V2" xfId="191"/>
    <cellStyle name="_Lote C2 - BIL_BRA5308011102AGA - Tabela de Cotação V2_1192_Calculos" xfId="192"/>
    <cellStyle name="_Lote C3 - BIL_BRA5308011102AGA - Tabela de Cotação V2" xfId="193"/>
    <cellStyle name="_Lote C3 - BIL_BRA5308011102AGA - Tabela de Cotação V2_1192_Calculos" xfId="194"/>
    <cellStyle name="_Lote D1 - BIL_BRA5308011102AGA - Tabela de Cotação V2" xfId="195"/>
    <cellStyle name="_Lote D1 - BIL_BRA5308011102AGA - Tabela de Cotação V2_1192_Calculos" xfId="196"/>
    <cellStyle name="_Lote E1 - BIL_BRA5308011102AGA - Tabela de Cotação V2" xfId="197"/>
    <cellStyle name="_Lote E1 - BIL_BRA5308011102AGA - Tabela de Cotação V2_1192_Calculos" xfId="198"/>
    <cellStyle name="_Lote E2 - BIL_BRA5308011102AGA - Tabela de Cotação V2" xfId="199"/>
    <cellStyle name="_Lote E2 - BIL_BRA5308011102AGA - Tabela de Cotação V2_1192_Calculos" xfId="200"/>
    <cellStyle name="_Lote E3 - BIL_BRA5308011102AGA - Tabela de Cotação V2" xfId="201"/>
    <cellStyle name="_Lote E3 - BIL_BRA5308011102AGA - Tabela de Cotação V2_1192_Calculos" xfId="202"/>
    <cellStyle name="_Lote E4 - BIL_BRA5308011102AGA - Tabela de Cotação V2" xfId="203"/>
    <cellStyle name="_Lote E4 - BIL_BRA5308011102AGA - Tabela de Cotação V2_1192_Calculos" xfId="204"/>
    <cellStyle name="_LPU" xfId="205"/>
    <cellStyle name="_LPU - SONIC 111207_HUAWEI" xfId="206"/>
    <cellStyle name="_LPU - SONIC 111207_HUAWEI_1192_Calculos" xfId="207"/>
    <cellStyle name="_LPU Antennas &amp; Jumpers" xfId="208"/>
    <cellStyle name="_LPU BTSs" xfId="209"/>
    <cellStyle name="_LPU de Serviços com terceirizadas v2" xfId="210"/>
    <cellStyle name="_LPU Mat Inst E Serviços Adicionais RFQ TP PCR 053 08 (11 06 08) (5)" xfId="211"/>
    <cellStyle name="_LPU Materiais e Serviços" xfId="212"/>
    <cellStyle name="_LPU Materiais SDH - VIVO v3" xfId="213"/>
    <cellStyle name="_LPU Materias Parte 2 04 05 07" xfId="214"/>
    <cellStyle name="_LPU Materias Parte 2 04 05 07_CALCULO BASICO DE BDI VERSÃO 5" xfId="215"/>
    <cellStyle name="_LPU Serv e Mat Instalacao" xfId="216"/>
    <cellStyle name="_LPU Serviços Materiais de Instalação - ZTE Fematel" xfId="217"/>
    <cellStyle name="_LPU Serviços Materiais de Instalação - ZTE Fematel_BR BR TELEMIG Micro LPU_Telemig_20061109_alteradacomICMS" xfId="218"/>
    <cellStyle name="_LPU Serviços Materiais de Instalação - ZTE Fematel_BR.BR.TELEMIG.Micro.LPU_Telemig_20061108" xfId="219"/>
    <cellStyle name="_LPU Serviços Materiais de Instalação - ZTE Fematel_BR.BR.TELEMIG.MICROWAVE.20061105(LPU_wo_disc)" xfId="220"/>
    <cellStyle name="_LPU Serviços Materiais de Instalação - ZTE Fematel_BR.BR.TELEMIG.MICROWAVE.20061106(DDP_TELEMIG)" xfId="221"/>
    <cellStyle name="_LPU Serviços Materiais de Instalação - ZTE Fematel_Copy of BR BR TELEMIG Micro LPU_Telemig_20061109_alteradacomICMS" xfId="222"/>
    <cellStyle name="_LPU Serviços Materiais de Instalação - ZTE Fematel_Modelo Proposta de SV de BTS_Lote02" xfId="223"/>
    <cellStyle name="_LPU Serviços Materiais de Instalação - ZTE Fematel_Telemig_ LPU MicroOndas_09Mar" xfId="224"/>
    <cellStyle name="_LPU TX ADM modelo- Huawei" xfId="225"/>
    <cellStyle name="_LPU TX DXC modelo- Huawei" xfId="226"/>
    <cellStyle name="_LPU TX modelo Ericsson" xfId="227"/>
    <cellStyle name="_LPU VIVO SDH 2006_MEM SERVIÇOS E MATERIAIS" xfId="228"/>
    <cellStyle name="_LPU_1192_Calculos" xfId="229"/>
    <cellStyle name="_LPU_994_Cálculos_RevI" xfId="230"/>
    <cellStyle name="_LPU_CALCULO BASICO DE BDI VERSÃO 4" xfId="231"/>
    <cellStyle name="_LPUClaro DDP-IPI" xfId="232"/>
    <cellStyle name="_LPUs para Proposta Rádio_BTS_Lote_02" xfId="233"/>
    <cellStyle name="_Minas Comunica - CORE Network Service quotation for Telemig(Brazil) 20061011_DB" xfId="234"/>
    <cellStyle name="_Minas Comunica Access Network Service quotation for Telemig(Brazil) 20061011_DB" xfId="235"/>
    <cellStyle name="_Model Sites packages Claro SWAP REV21 BTS" xfId="236"/>
    <cellStyle name="_Model Sites packages Claro SWAP REV21 BTS_873_Calculo TI" xfId="237"/>
    <cellStyle name="_Modelo LPU" xfId="238"/>
    <cellStyle name="_Modelo Proposta de Rádio_Lote02" xfId="239"/>
    <cellStyle name="_Modelo Proposta de SV de BTS_Lote02" xfId="240"/>
    <cellStyle name="_MRA CLARO_ 20_04_07 (2) (3)" xfId="241"/>
    <cellStyle name="_NEC Splitters and racks" xfId="242"/>
    <cellStyle name="_NEW Price Book CA(TI) 03-05-07" xfId="243"/>
    <cellStyle name="_NEW Price Book CA(TI) 03-05-07_1110_Calculo" xfId="244"/>
    <cellStyle name="_NEW Price Book CA(TI) 03-05-07_1152_Calculo" xfId="245"/>
    <cellStyle name="_Nokia - Instalação de Equipamentos de Telecom - RFQ vf" xfId="246"/>
    <cellStyle name="_Nokia - Telecom Equipment Installation LAM - RFQ v13" xfId="247"/>
    <cellStyle name="_NOVOS TARGETS NOKIA v07" xfId="248"/>
    <cellStyle name="_NT 6063-07 CUSTO LPU infra vandalismo Capital" xfId="249"/>
    <cellStyle name="_NT 6063-07 CUSTO LPU infra vandalismo Capital_1192_Calculos" xfId="250"/>
    <cellStyle name="_NT 6063-07 CUSTO LPU infra vandalismo Capital_CALCULO BASICO DE BDI VERSÃO 5" xfId="251"/>
    <cellStyle name="_NT 6064-07 CUSTO LPU infra vandalismo Interior" xfId="252"/>
    <cellStyle name="_NT 6064-07 CUSTO LPU infra vandalismo Interior_1192_Calculos" xfId="253"/>
    <cellStyle name="_NT 6064-07 CUSTO LPU infra vandalismo Interior_CALCULO BASICO DE BDI VERSÃO 5" xfId="254"/>
    <cellStyle name="_Obra Especifica Plan Integrador SAP 26-03-07" xfId="255"/>
    <cellStyle name="_OF-10232 MDA - EcomIngenieria" xfId="256"/>
    <cellStyle name="_Oi Projetc - Sao Paulo List Activity - 28-02-2008" xfId="257"/>
    <cellStyle name="_OI Sao Paulo Site List" xfId="258"/>
    <cellStyle name="_Pack A-1 - RFQ_BRA5907123102AGA (RFQ_291_07) - Quotation Table - BTSSite Survey  Design - CLARO UMTS Project Phase 2.0" xfId="259"/>
    <cellStyle name="_Pack A-1 - RFQ_BRA5907123102AGA (RFQ_291_07) - Quotation Table - BTSSite Survey  Design - CLARO UMTS Project Phase 2.0_1192_Calculos" xfId="260"/>
    <cellStyle name="_Pack A-2 - RFQ_BRA5907123102AGA (RFQ_291_07) - Quotation Table - BTSSite Survey  Design - CLARO UMTS Project Phase 2.0" xfId="261"/>
    <cellStyle name="_Pack A-2 - RFQ_BRA5907123102AGA (RFQ_291_07) - Quotation Table - BTSSite Survey  Design - CLARO UMTS Project Phase 2.0_1192_Calculos" xfId="262"/>
    <cellStyle name="_Pack B-1 - RFQ_BRA5907123102AGA (RFQ_291_07) - Quotation Table - BTSSite Survey  Design - CLARO UMTS Project Phase 2.0" xfId="263"/>
    <cellStyle name="_Pack B-1 - RFQ_BRA5907123102AGA (RFQ_291_07) - Quotation Table - BTSSite Survey  Design - CLARO UMTS Project Phase 2.0_1192_Calculos" xfId="264"/>
    <cellStyle name="_Pack B-2 - RFQ_BRA5907123102AGA (RFQ_291_07) - Quotation Table - BTSSite Survey  Design - CLARO UMTS Project Phase 2.0" xfId="265"/>
    <cellStyle name="_Pack B-2 - RFQ_BRA5907123102AGA (RFQ_291_07) - Quotation Table - BTSSite Survey  Design - CLARO UMTS Project Phase 2.0_1192_Calculos" xfId="266"/>
    <cellStyle name="_Pack C-1 - RFQ_BRA5907123102AGA (RFQ_291_07) - Quotation Table - BTSSite Survey  Design - CLARO UMTS Project Phase 2.0" xfId="267"/>
    <cellStyle name="_Pack C-1 - RFQ_BRA5907123102AGA (RFQ_291_07) - Quotation Table - BTSSite Survey  Design - CLARO UMTS Project Phase 2.0_1192_Calculos" xfId="268"/>
    <cellStyle name="_Pack C-2 - RFQ_BRA5907123102AGA (RFQ_291_07) - Quotation Table - BTSSite Survey  Design - CLARO UMTS Project Phase 2.0" xfId="269"/>
    <cellStyle name="_Pack C-2 - RFQ_BRA5907123102AGA (RFQ_291_07) - Quotation Table - BTSSite Survey  Design - CLARO UMTS Project Phase 2.0_1192_Calculos" xfId="270"/>
    <cellStyle name="_Pack D-1 - RFQ_BRA5907123102AGA (RFQ_291_07) - Quotation Table - BTSSite Survey  Design - CLARO UMTS Project Phase 2.0" xfId="271"/>
    <cellStyle name="_Pack D-1 - RFQ_BRA5907123102AGA (RFQ_291_07) - Quotation Table - BTSSite Survey  Design - CLARO UMTS Project Phase 2.0_1192_Calculos" xfId="272"/>
    <cellStyle name="_Partner Definition - Instalation BTS Activity -Oi São Paulo - 12-03-2008" xfId="273"/>
    <cellStyle name="_PC 052-06_Rev2 - Rota Jardim-Rep. Paxixi (Expansão) (1)" xfId="274"/>
    <cellStyle name="_PC 052-06_Rev2 - Rota Jardim-Rep. Paxixi (Expansão) (1)_1192_Calculos" xfId="275"/>
    <cellStyle name="_PC 052-06_Rev2 - Rota Jardim-Rep. Paxixi (Expansão) (1)_CALCULO BASICO DE BDI VERSÃO 5" xfId="276"/>
    <cellStyle name="_PC 052-06_Rev2 - Rota Planalto da Serra-Paranatinga (1)" xfId="277"/>
    <cellStyle name="_PC 052-06_Rev2 - Rota Planalto da Serra-Paranatinga (1)_1192_Calculos" xfId="278"/>
    <cellStyle name="_PC 052-06_Rev2 - Rota Planalto da Serra-Paranatinga (1)_CALCULO BASICO DE BDI VERSÃO 5" xfId="279"/>
    <cellStyle name="_Plan1" xfId="280"/>
    <cellStyle name="_Plan1_1192_Calculos" xfId="281"/>
    <cellStyle name="_Plan1_1192_Calculos REV IV" xfId="282"/>
    <cellStyle name="_Plan1_1273_RD Full Indoor SDH-Rota Belém-Manaus-Rev.01" xfId="283"/>
    <cellStyle name="_Plan1_1282_Calculos MS REV 0" xfId="284"/>
    <cellStyle name="_Plan1_994_Cálculos_RevI" xfId="285"/>
    <cellStyle name="_Plan1_CALCULO BASICO DE BDI VERSÃO 4" xfId="286"/>
    <cellStyle name="_Plan1_FRETE INST GNA - MANAUS" xfId="287"/>
    <cellStyle name="_Planejamento BTS 2008 - NSN_20080404" xfId="288"/>
    <cellStyle name="_Planejamento TX Clean Incremental" xfId="289"/>
    <cellStyle name="_Planejamento TX UMTS CO (185) (prioritßrios)" xfId="290"/>
    <cellStyle name="_Planejamento TX UMTS CO (185) v3" xfId="291"/>
    <cellStyle name="_Planejamento TX UMTS NE (171)" xfId="292"/>
    <cellStyle name="_Planejamento TX UMTS NE (171) (prioritßrios)" xfId="293"/>
    <cellStyle name="_Planejamento TX UMTS NE (171) (prioritßrios)_969_Calculo RFI Core CO" xfId="294"/>
    <cellStyle name="_Planejamento TX UMTS NE (171) (prioritßrios)_995_ Recurso mês_01 tec REV I" xfId="295"/>
    <cellStyle name="_Planejamento TX UMTS NE (171) (prioritßrios)_CALCULO BASICO DE BDI VERSÃO 4" xfId="296"/>
    <cellStyle name="_Planejamento TX UMTS NE (171) v2" xfId="297"/>
    <cellStyle name="_Planejamento TX UMTS NE (171) v3" xfId="298"/>
    <cellStyle name="_Planejamento TX UMTS RJ (317) (prioritßrios)" xfId="299"/>
    <cellStyle name="_Planejamento TX UMTS RJ (317) v3" xfId="300"/>
    <cellStyle name="_Planejamento TX UMTS RS (180) v2" xfId="301"/>
    <cellStyle name="_Planejamento TX UMTS RS (180) v3" xfId="302"/>
    <cellStyle name="_Planejamento TX UMTS SP (620) v2" xfId="303"/>
    <cellStyle name="_Planejamento TX UMTS SP (620) v3" xfId="304"/>
    <cellStyle name="_PLANILHA DE COTACAO MUX SDH_2006_v14" xfId="305"/>
    <cellStyle name="_PLANILHA DE COTACAO MUX SDH_2006_v14_Cotação final_Rev10" xfId="306"/>
    <cellStyle name="_PLANILHA DE COTACAO MUX SDH_2006_v14_Cotação final_Rev4" xfId="307"/>
    <cellStyle name="_PLANILHA DE COTACAO MUX SDH_2006_v14_Cotação final_Rev5" xfId="308"/>
    <cellStyle name="_Planilha de Cotação_Sistema Irradiante Metro SP_V2" xfId="309"/>
    <cellStyle name="_Planilha de Cotação_Sistema Irradiante Metro SP_V2_1273_RD Full Indoor SDH-Rota Belém-Manaus-Rev.01" xfId="310"/>
    <cellStyle name="_Planilha de Cotação_Sistema Irradiante Metro SP_V2_1282_Calculos MS REV 0" xfId="311"/>
    <cellStyle name="_Planilha de Cotação_Sistema Irradiante Metro SP_V2_FRETE INST GNA - MANAUS" xfId="312"/>
    <cellStyle name="_Planilha de Preços Pós Vendas_PHS_Transit_Set06_v2" xfId="313"/>
    <cellStyle name="_Planilha de Preços Pós Vendas_PHS_Transit_Set06_v2_BR BR TELEMIG Micro LPU_Telemig_20061109_alteradacomICMS" xfId="314"/>
    <cellStyle name="_Planilha de Preços Pós Vendas_PHS_Transit_Set06_v2_BR.BR.TELEMIG.Micro.LPU_Telemig_20061108" xfId="315"/>
    <cellStyle name="_Planilha de Preços Pós Vendas_PHS_Transit_Set06_v2_BR.BR.TELEMIG.MICROWAVE.20061105(LPU_wo_disc)" xfId="316"/>
    <cellStyle name="_Planilha de Preços Pós Vendas_PHS_Transit_Set06_v2_BR.BR.TELEMIG.MICROWAVE.20061106(DDP_TELEMIG)" xfId="317"/>
    <cellStyle name="_Planilha de Preços Pós Vendas_PHS_Transit_Set06_v2_Copy of BR BR TELEMIG Micro LPU_Telemig_20061109_alteradacomICMS" xfId="318"/>
    <cellStyle name="_Planilha de Preços Pós Vendas_PHS_Transit_Set06_v2_Modelo Proposta de SV de BTS_Lote02" xfId="319"/>
    <cellStyle name="_Planilha de Preços Pós Vendas_PHS_Transit_Set06_v2_Telemig_ LPU MicroOndas_09Mar" xfId="320"/>
    <cellStyle name="_Planilha de Preços Unitários Rede GSM" xfId="321"/>
    <cellStyle name="_planilha de preços VIVO_V3-Sergio serv with discount" xfId="322"/>
    <cellStyle name="_PLANILHA EQTOS_TOTAL 2008" xfId="323"/>
    <cellStyle name="_Planilha Resumo Total GSM" xfId="324"/>
    <cellStyle name="_Power 20061124 v01" xfId="325"/>
    <cellStyle name="_Power 20061124 v01_1192_Calculos" xfId="326"/>
    <cellStyle name="_Power 20061124 v01_CALCULO BASICO DE BDI VERSÃO 5" xfId="327"/>
    <cellStyle name="_Power Supply_Telefonica 2005" xfId="328"/>
    <cellStyle name="_Preços_Suporte_de_Antena" xfId="329"/>
    <cellStyle name="_Preços_Suporte_de_Antena_CALCULO BASICO DE BDI VERSÃO 5" xfId="330"/>
    <cellStyle name="_Price Book TEM (CA,OE) GSP (FINAL)" xfId="331"/>
    <cellStyle name="_Price Summary (for Telemig)" xfId="332"/>
    <cellStyle name="_Pricing Sheet Flexi EDGE 070820" xfId="333"/>
    <cellStyle name="_Pricing Sheet Flexi WCDMA 071106 Partner" xfId="334"/>
    <cellStyle name="_Pricing Sheet IPT PDH 071112 Customer" xfId="335"/>
    <cellStyle name="_Projeto Básico de TX_Topologia_rev 24-01-07" xfId="336"/>
    <cellStyle name="_ProjetoBásico de TX_VIABILIDADE_Solução" xfId="337"/>
    <cellStyle name="_PROPOSTA COMERCIAL_HT-050-07" xfId="338"/>
    <cellStyle name="_PROPOSTA COMERCIAL_HT-050-07_1110_Calculo" xfId="339"/>
    <cellStyle name="_PROPOSTA COMERCIAL_HT-050-07_1152_Calculo" xfId="340"/>
    <cellStyle name="_Quotation EBT Metro Rings 11.08.03_v4" xfId="341"/>
    <cellStyle name="_Quotation EBT Metro Rings 26.09.03_v9 5xNE" xfId="342"/>
    <cellStyle name="_QUOTATION TABLE - BRT" xfId="343"/>
    <cellStyle name="_QUOTATION TABLE - BRT_1192_Calculos" xfId="344"/>
    <cellStyle name="_QUOTATION TABLE - OI RADIOS" xfId="345"/>
    <cellStyle name="_QUOTATION TABLE - OI RADIOS_1192_Calculos" xfId="346"/>
    <cellStyle name="_Quotation Table - Site Survey and PPI - RNC - Claro UMTS - Phase 2" xfId="347"/>
    <cellStyle name="_Quotation Table - Site Survey and PPI - RNC - Claro UMTS - Phase 2_1192_Calculos" xfId="348"/>
    <cellStyle name="_Quotation Table (4)" xfId="349"/>
    <cellStyle name="_Quotation Table (4)_1192_Calculos" xfId="350"/>
    <cellStyle name="_Quotation Template Overseas - Y2006Q01(Feb.24.2006)-v5" xfId="351"/>
    <cellStyle name="_Resumo - Rev. II" xfId="352"/>
    <cellStyle name="_Resumo das Configurações - LPU TX modelo- Huawei (2)" xfId="353"/>
    <cellStyle name="_Resumo preços_v2" xfId="354"/>
    <cellStyle name="_Rev. II" xfId="355"/>
    <cellStyle name="_RFP 001_05 - Anexo 11 - Resumo Geral de Preços" xfId="356"/>
    <cellStyle name="_RFP Radio(1)" xfId="357"/>
    <cellStyle name="_RFS - DVD - 863-1 - 06 TELEMIG  - Cliente" xfId="358"/>
    <cellStyle name="_RFS - DVD 827-07_ ELO_03.09.07" xfId="359"/>
    <cellStyle name="_Sales Packages 3G  TI (RNC) LEADCOM" xfId="360"/>
    <cellStyle name="_Sales Packages Prices TI_CO_LEADCOM_AMX_2006" xfId="361"/>
    <cellStyle name="_Sales Packages Prices TI_CO_LEADCOM_AMX_2006_1110_Calculo" xfId="362"/>
    <cellStyle name="_Sales Packages Prices TI_CO_LEADCOM_AMX_2006_1152_Calculo" xfId="363"/>
    <cellStyle name="_SAP template_OI_16MM 20MM Ligadores_090109_ICMS" xfId="364"/>
    <cellStyle name="_SOW - Site Adaptation V2 (Bilingual)" xfId="365"/>
    <cellStyle name="_SOW - Site Adaptation V2 (Bilingual)_1192_Calculos" xfId="366"/>
    <cellStyle name="_SUMMARY PER EQUIP" xfId="367"/>
    <cellStyle name="_TARGET" xfId="368"/>
    <cellStyle name="_TARGET alterado Josmar" xfId="369"/>
    <cellStyle name="_TARGET alterado Josmar_Cotação final_Rev10" xfId="370"/>
    <cellStyle name="_TARGET alterado Josmar_Cotação final_Rev4" xfId="371"/>
    <cellStyle name="_TARGET alterado Josmar_Cotação final_Rev5" xfId="372"/>
    <cellStyle name="_TARGET alterado Josmar_LPU VIVO SDH 2006_MEM SERVIÇOS E MATERIAIS" xfId="373"/>
    <cellStyle name="_Target Price PCR 021 07 Mat Inst 03 04 07 Cabos e Conectores" xfId="374"/>
    <cellStyle name="_Target Price PCR 021 07 Mat Inst 03 04 07 Cabos e Conectores_CALCULO BASICO DE BDI VERSÃO 5" xfId="375"/>
    <cellStyle name="_TARGET_Cotação final_Rev10" xfId="376"/>
    <cellStyle name="_TARGET_Cotação final_Rev4" xfId="377"/>
    <cellStyle name="_TARGET_Cotação final_Rev5" xfId="378"/>
    <cellStyle name="_TARGET_LPU VIVO SDH 2006_MEM SERVIÇOS E MATERIAIS" xfId="379"/>
    <cellStyle name="_Telemar - Target" xfId="380"/>
    <cellStyle name="_Telemar - Target_1192_Calculos REV IV" xfId="381"/>
    <cellStyle name="_Telemar - Target_1273_RD Full Indoor SDH-Rota Belém-Manaus-Rev.01" xfId="382"/>
    <cellStyle name="_Telemar - Target_1282_Calculos MS REV 0" xfId="383"/>
    <cellStyle name="_Telemar - Target_997_Calculos" xfId="384"/>
    <cellStyle name="_Telemar - Target_FRETE INST GNA - MANAUS" xfId="385"/>
    <cellStyle name="_Telemig - Minas Comunica Project - Additional Services" xfId="386"/>
    <cellStyle name="_TK PR - Application OI GU SP SSPPI_HEXAGON Site List_V1 (3)" xfId="387"/>
    <cellStyle name="_TK PR - Application OI GU SP SSPPI_ISOLUX Site List_V1 (3)" xfId="388"/>
    <cellStyle name="_TK PR - Application OI GU SP SSPPI_LGC Site List" xfId="389"/>
    <cellStyle name="_TK PR - Application OI GU SP SSPPI_LGC Site List_V1 (2)" xfId="390"/>
    <cellStyle name="_TK PR - Application OI GU SP SSPPI_NETWORKER Site List_V1 (2)" xfId="391"/>
    <cellStyle name="_TK PR - Application OI GU SP SSPPI_NORMAR Site List_V1 (2)" xfId="392"/>
    <cellStyle name="_TK PR - Application OI GU SP SSPPI_SEICOM Site List_V1 (3)" xfId="393"/>
    <cellStyle name="_TK PR - Application OI GU SP SSPPI_SERGECOL Site List_V1 (2)" xfId="394"/>
    <cellStyle name="_TK PR - Application OI GU SP SSPPI_ZOPONE Site List_V1 (4)" xfId="395"/>
    <cellStyle name="_torre engefame" xfId="396"/>
    <cellStyle name="_VALORES HT-034-07" xfId="397"/>
    <cellStyle name="_viabilidade 0346 - Claro (LPU 3G)" xfId="398"/>
    <cellStyle name="_viabilidade 0346 - Claro (LPU 3G)_CALCULO BASICO DE BDI VERSÃO 5" xfId="399"/>
    <cellStyle name="_Viabilidade 0568" xfId="400"/>
    <cellStyle name="_Viabilidade 0568_CALCULO BASICO DE BDI VERSÃO 5" xfId="401"/>
    <cellStyle name="_Viabilidade NM - 0540 - Damovo - Reforma de sala técnica rev02" xfId="402"/>
    <cellStyle name="_Viabilidade NM - 0540 - Damovo - Reforma de sala técnica rev02_CALCULO BASICO DE BDI VERSÃO 5" xfId="403"/>
    <cellStyle name="_Viabilidade NM - 0569 - Huawei - LPU_HUAWEI SITE ADAPTATION_v3" xfId="404"/>
    <cellStyle name="_Viabilidade NM - 0569 - Huawei - LPU_HUAWEI SITE ADAPTATION_v3_1192_Calculos" xfId="405"/>
    <cellStyle name="_Viabilidade NM-0516-07 - Claro LPU - Planilha Orçamentária MSC NO rev01" xfId="406"/>
    <cellStyle name="_Viabilidade NM-0516-07 - Claro LPU - Planilha Orçamentária MSC NO rev01_CALCULO BASICO DE BDI VERSÃO 5" xfId="407"/>
    <cellStyle name="_Viabilidade NM-0534 - Huawei - NGN - vistoria fisica" xfId="408"/>
    <cellStyle name="_Viabilidade NM-0534 - Huawei - NGN - vistoria fisica_CALCULO BASICO DE BDI VERSÃO 5" xfId="409"/>
    <cellStyle name="_Viabilidade_NM-019-08 - Nokia-Siemens - INFRA 3G Claro - SUL e SP" xfId="410"/>
    <cellStyle name="_Viabilidade_NM-019-08 - Nokia-Siemens - INFRA 3G Claro - SUL e SP_1192_Calculos" xfId="411"/>
    <cellStyle name="_Worksheet in C: Documents and Settings Huawei Local Settings Temporary Internet Files OLKC LPML_Node B labels kit_21082007" xfId="412"/>
    <cellStyle name="_Worksheet in C: Documents and Settings Huawei Local Settings Temporary Internet Files OLKC LPML_Node B labels kit_21082007_1192_Calculos" xfId="413"/>
    <cellStyle name="_工作表 在 C: Documents and Settings Administrator 桌面 Annex II - SOW for Site Adaptation_20070124_R1" xfId="414"/>
    <cellStyle name="_工作表 在 C: Documents and Settings Administrator 桌面 Annex II - SOW for Site Adaptation_20070124_R1_1192_Calculos" xfId="415"/>
    <cellStyle name="_工作表 在 C: Documents and Settings Administrator 桌面 Annex II - SOW for Site Adaptation_20070124_R1_872_Cálculos GO REV I Nova Mob - separação proj instal" xfId="416"/>
    <cellStyle name="_工作表 在 C: Documents and Settings Administrator 桌面 Annex II - SOW for Site Adaptation_20070124_R1_CALCULO BASICO DE BDI VERSÃO 4" xfId="417"/>
    <cellStyle name="_莱芜BSS-900M" xfId="418"/>
    <cellStyle name="£ BP" xfId="419"/>
    <cellStyle name="¥ JY" xfId="420"/>
    <cellStyle name="=C:\WINDOWS\SYSTEM32\COMMAND.COM" xfId="421"/>
    <cellStyle name="=C:\WINNT35\SYSTEM32\COMMAND.COM" xfId="422"/>
    <cellStyle name="•W_laroux" xfId="423"/>
    <cellStyle name="0,0&#10;&#10;NA&#10;&#10;" xfId="424"/>
    <cellStyle name="0,0_x000d_&#10;NA_x000d_&#10;" xfId="425"/>
    <cellStyle name="000 PN" xfId="426"/>
    <cellStyle name="1.1" xfId="427"/>
    <cellStyle name="1.10" xfId="428"/>
    <cellStyle name="20% - Accent1" xfId="429"/>
    <cellStyle name="20% - Accent2" xfId="430"/>
    <cellStyle name="20% - Accent3" xfId="431"/>
    <cellStyle name="20% - Accent4" xfId="432"/>
    <cellStyle name="20% - Accent5" xfId="433"/>
    <cellStyle name="20% - Accent6" xfId="434"/>
    <cellStyle name="20% - Ênfase1 10" xfId="435"/>
    <cellStyle name="20% - Ênfase1 11" xfId="436"/>
    <cellStyle name="20% - Ênfase1 12" xfId="437"/>
    <cellStyle name="20% - Ênfase1 13" xfId="438"/>
    <cellStyle name="20% - Ênfase1 14" xfId="439"/>
    <cellStyle name="20% - Ênfase1 15" xfId="440"/>
    <cellStyle name="20% - Ênfase1 16" xfId="441"/>
    <cellStyle name="20% - Ênfase1 17" xfId="442"/>
    <cellStyle name="20% - Ênfase1 18" xfId="443"/>
    <cellStyle name="20% - Ênfase1 19" xfId="444"/>
    <cellStyle name="20% - Ênfase1 2" xfId="445"/>
    <cellStyle name="20% - Ênfase1 20" xfId="446"/>
    <cellStyle name="20% - Ênfase1 21" xfId="447"/>
    <cellStyle name="20% - Ênfase1 22" xfId="448"/>
    <cellStyle name="20% - Ênfase1 23" xfId="449"/>
    <cellStyle name="20% - Ênfase1 24" xfId="450"/>
    <cellStyle name="20% - Ênfase1 25" xfId="451"/>
    <cellStyle name="20% - Ênfase1 26" xfId="452"/>
    <cellStyle name="20% - Ênfase1 27" xfId="453"/>
    <cellStyle name="20% - Ênfase1 28" xfId="454"/>
    <cellStyle name="20% - Ênfase1 29" xfId="455"/>
    <cellStyle name="20% - Ênfase1 3" xfId="456"/>
    <cellStyle name="20% - Ênfase1 30" xfId="457"/>
    <cellStyle name="20% - Ênfase1 31" xfId="458"/>
    <cellStyle name="20% - Ênfase1 32" xfId="459"/>
    <cellStyle name="20% - Ênfase1 33" xfId="460"/>
    <cellStyle name="20% - Ênfase1 34" xfId="461"/>
    <cellStyle name="20% - Ênfase1 4" xfId="462"/>
    <cellStyle name="20% - Ênfase1 5" xfId="463"/>
    <cellStyle name="20% - Ênfase1 6" xfId="464"/>
    <cellStyle name="20% - Ênfase1 7" xfId="465"/>
    <cellStyle name="20% - Ênfase1 8" xfId="466"/>
    <cellStyle name="20% - Ênfase1 9" xfId="467"/>
    <cellStyle name="20% - Ênfase2 10" xfId="468"/>
    <cellStyle name="20% - Ênfase2 11" xfId="469"/>
    <cellStyle name="20% - Ênfase2 12" xfId="470"/>
    <cellStyle name="20% - Ênfase2 13" xfId="471"/>
    <cellStyle name="20% - Ênfase2 14" xfId="472"/>
    <cellStyle name="20% - Ênfase2 15" xfId="473"/>
    <cellStyle name="20% - Ênfase2 16" xfId="474"/>
    <cellStyle name="20% - Ênfase2 17" xfId="475"/>
    <cellStyle name="20% - Ênfase2 18" xfId="476"/>
    <cellStyle name="20% - Ênfase2 19" xfId="477"/>
    <cellStyle name="20% - Ênfase2 2" xfId="478"/>
    <cellStyle name="20% - Ênfase2 20" xfId="479"/>
    <cellStyle name="20% - Ênfase2 21" xfId="480"/>
    <cellStyle name="20% - Ênfase2 22" xfId="481"/>
    <cellStyle name="20% - Ênfase2 23" xfId="482"/>
    <cellStyle name="20% - Ênfase2 24" xfId="483"/>
    <cellStyle name="20% - Ênfase2 25" xfId="484"/>
    <cellStyle name="20% - Ênfase2 26" xfId="485"/>
    <cellStyle name="20% - Ênfase2 27" xfId="486"/>
    <cellStyle name="20% - Ênfase2 28" xfId="487"/>
    <cellStyle name="20% - Ênfase2 29" xfId="488"/>
    <cellStyle name="20% - Ênfase2 3" xfId="489"/>
    <cellStyle name="20% - Ênfase2 30" xfId="490"/>
    <cellStyle name="20% - Ênfase2 31" xfId="491"/>
    <cellStyle name="20% - Ênfase2 32" xfId="492"/>
    <cellStyle name="20% - Ênfase2 33" xfId="493"/>
    <cellStyle name="20% - Ênfase2 34" xfId="494"/>
    <cellStyle name="20% - Ênfase2 4" xfId="495"/>
    <cellStyle name="20% - Ênfase2 5" xfId="496"/>
    <cellStyle name="20% - Ênfase2 6" xfId="497"/>
    <cellStyle name="20% - Ênfase2 7" xfId="498"/>
    <cellStyle name="20% - Ênfase2 8" xfId="499"/>
    <cellStyle name="20% - Ênfase2 9" xfId="500"/>
    <cellStyle name="20% - Ênfase3 10" xfId="501"/>
    <cellStyle name="20% - Ênfase3 11" xfId="502"/>
    <cellStyle name="20% - Ênfase3 12" xfId="503"/>
    <cellStyle name="20% - Ênfase3 13" xfId="504"/>
    <cellStyle name="20% - Ênfase3 14" xfId="505"/>
    <cellStyle name="20% - Ênfase3 15" xfId="506"/>
    <cellStyle name="20% - Ênfase3 16" xfId="507"/>
    <cellStyle name="20% - Ênfase3 17" xfId="508"/>
    <cellStyle name="20% - Ênfase3 18" xfId="509"/>
    <cellStyle name="20% - Ênfase3 19" xfId="510"/>
    <cellStyle name="20% - Ênfase3 2" xfId="511"/>
    <cellStyle name="20% - Ênfase3 20" xfId="512"/>
    <cellStyle name="20% - Ênfase3 21" xfId="513"/>
    <cellStyle name="20% - Ênfase3 22" xfId="514"/>
    <cellStyle name="20% - Ênfase3 23" xfId="515"/>
    <cellStyle name="20% - Ênfase3 24" xfId="516"/>
    <cellStyle name="20% - Ênfase3 25" xfId="517"/>
    <cellStyle name="20% - Ênfase3 26" xfId="518"/>
    <cellStyle name="20% - Ênfase3 27" xfId="519"/>
    <cellStyle name="20% - Ênfase3 28" xfId="520"/>
    <cellStyle name="20% - Ênfase3 29" xfId="521"/>
    <cellStyle name="20% - Ênfase3 3" xfId="522"/>
    <cellStyle name="20% - Ênfase3 30" xfId="523"/>
    <cellStyle name="20% - Ênfase3 31" xfId="524"/>
    <cellStyle name="20% - Ênfase3 32" xfId="525"/>
    <cellStyle name="20% - Ênfase3 33" xfId="526"/>
    <cellStyle name="20% - Ênfase3 34" xfId="527"/>
    <cellStyle name="20% - Ênfase3 4" xfId="528"/>
    <cellStyle name="20% - Ênfase3 5" xfId="529"/>
    <cellStyle name="20% - Ênfase3 6" xfId="530"/>
    <cellStyle name="20% - Ênfase3 7" xfId="531"/>
    <cellStyle name="20% - Ênfase3 8" xfId="532"/>
    <cellStyle name="20% - Ênfase3 9" xfId="533"/>
    <cellStyle name="20% - Ênfase4 10" xfId="534"/>
    <cellStyle name="20% - Ênfase4 11" xfId="535"/>
    <cellStyle name="20% - Ênfase4 12" xfId="536"/>
    <cellStyle name="20% - Ênfase4 13" xfId="537"/>
    <cellStyle name="20% - Ênfase4 14" xfId="538"/>
    <cellStyle name="20% - Ênfase4 15" xfId="539"/>
    <cellStyle name="20% - Ênfase4 16" xfId="540"/>
    <cellStyle name="20% - Ênfase4 17" xfId="541"/>
    <cellStyle name="20% - Ênfase4 18" xfId="542"/>
    <cellStyle name="20% - Ênfase4 19" xfId="543"/>
    <cellStyle name="20% - Ênfase4 2" xfId="544"/>
    <cellStyle name="20% - Ênfase4 20" xfId="545"/>
    <cellStyle name="20% - Ênfase4 21" xfId="546"/>
    <cellStyle name="20% - Ênfase4 22" xfId="547"/>
    <cellStyle name="20% - Ênfase4 23" xfId="548"/>
    <cellStyle name="20% - Ênfase4 24" xfId="549"/>
    <cellStyle name="20% - Ênfase4 25" xfId="550"/>
    <cellStyle name="20% - Ênfase4 26" xfId="551"/>
    <cellStyle name="20% - Ênfase4 27" xfId="552"/>
    <cellStyle name="20% - Ênfase4 28" xfId="553"/>
    <cellStyle name="20% - Ênfase4 29" xfId="554"/>
    <cellStyle name="20% - Ênfase4 3" xfId="555"/>
    <cellStyle name="20% - Ênfase4 30" xfId="556"/>
    <cellStyle name="20% - Ênfase4 31" xfId="557"/>
    <cellStyle name="20% - Ênfase4 32" xfId="558"/>
    <cellStyle name="20% - Ênfase4 33" xfId="559"/>
    <cellStyle name="20% - Ênfase4 34" xfId="560"/>
    <cellStyle name="20% - Ênfase4 4" xfId="561"/>
    <cellStyle name="20% - Ênfase4 5" xfId="562"/>
    <cellStyle name="20% - Ênfase4 6" xfId="563"/>
    <cellStyle name="20% - Ênfase4 7" xfId="564"/>
    <cellStyle name="20% - Ênfase4 8" xfId="565"/>
    <cellStyle name="20% - Ênfase4 9" xfId="566"/>
    <cellStyle name="20% - Ênfase5 10" xfId="567"/>
    <cellStyle name="20% - Ênfase5 11" xfId="568"/>
    <cellStyle name="20% - Ênfase5 12" xfId="569"/>
    <cellStyle name="20% - Ênfase5 13" xfId="570"/>
    <cellStyle name="20% - Ênfase5 14" xfId="571"/>
    <cellStyle name="20% - Ênfase5 15" xfId="572"/>
    <cellStyle name="20% - Ênfase5 16" xfId="573"/>
    <cellStyle name="20% - Ênfase5 17" xfId="574"/>
    <cellStyle name="20% - Ênfase5 18" xfId="575"/>
    <cellStyle name="20% - Ênfase5 19" xfId="576"/>
    <cellStyle name="20% - Ênfase5 2" xfId="577"/>
    <cellStyle name="20% - Ênfase5 20" xfId="578"/>
    <cellStyle name="20% - Ênfase5 21" xfId="579"/>
    <cellStyle name="20% - Ênfase5 22" xfId="580"/>
    <cellStyle name="20% - Ênfase5 23" xfId="581"/>
    <cellStyle name="20% - Ênfase5 24" xfId="582"/>
    <cellStyle name="20% - Ênfase5 25" xfId="583"/>
    <cellStyle name="20% - Ênfase5 26" xfId="584"/>
    <cellStyle name="20% - Ênfase5 27" xfId="585"/>
    <cellStyle name="20% - Ênfase5 28" xfId="586"/>
    <cellStyle name="20% - Ênfase5 29" xfId="587"/>
    <cellStyle name="20% - Ênfase5 3" xfId="588"/>
    <cellStyle name="20% - Ênfase5 30" xfId="589"/>
    <cellStyle name="20% - Ênfase5 31" xfId="590"/>
    <cellStyle name="20% - Ênfase5 32" xfId="591"/>
    <cellStyle name="20% - Ênfase5 33" xfId="592"/>
    <cellStyle name="20% - Ênfase5 34" xfId="593"/>
    <cellStyle name="20% - Ênfase5 4" xfId="594"/>
    <cellStyle name="20% - Ênfase5 5" xfId="595"/>
    <cellStyle name="20% - Ênfase5 6" xfId="596"/>
    <cellStyle name="20% - Ênfase5 7" xfId="597"/>
    <cellStyle name="20% - Ênfase5 8" xfId="598"/>
    <cellStyle name="20% - Ênfase5 9" xfId="599"/>
    <cellStyle name="20% - Ênfase6 10" xfId="600"/>
    <cellStyle name="20% - Ênfase6 11" xfId="601"/>
    <cellStyle name="20% - Ênfase6 12" xfId="602"/>
    <cellStyle name="20% - Ênfase6 13" xfId="603"/>
    <cellStyle name="20% - Ênfase6 14" xfId="604"/>
    <cellStyle name="20% - Ênfase6 15" xfId="605"/>
    <cellStyle name="20% - Ênfase6 16" xfId="606"/>
    <cellStyle name="20% - Ênfase6 17" xfId="607"/>
    <cellStyle name="20% - Ênfase6 18" xfId="608"/>
    <cellStyle name="20% - Ênfase6 19" xfId="609"/>
    <cellStyle name="20% - Ênfase6 2" xfId="610"/>
    <cellStyle name="20% - Ênfase6 20" xfId="611"/>
    <cellStyle name="20% - Ênfase6 21" xfId="612"/>
    <cellStyle name="20% - Ênfase6 22" xfId="613"/>
    <cellStyle name="20% - Ênfase6 23" xfId="614"/>
    <cellStyle name="20% - Ênfase6 24" xfId="615"/>
    <cellStyle name="20% - Ênfase6 25" xfId="616"/>
    <cellStyle name="20% - Ênfase6 26" xfId="617"/>
    <cellStyle name="20% - Ênfase6 27" xfId="618"/>
    <cellStyle name="20% - Ênfase6 28" xfId="619"/>
    <cellStyle name="20% - Ênfase6 29" xfId="620"/>
    <cellStyle name="20% - Ênfase6 3" xfId="621"/>
    <cellStyle name="20% - Ênfase6 30" xfId="622"/>
    <cellStyle name="20% - Ênfase6 31" xfId="623"/>
    <cellStyle name="20% - Ênfase6 32" xfId="624"/>
    <cellStyle name="20% - Ênfase6 33" xfId="625"/>
    <cellStyle name="20% - Ênfase6 34" xfId="626"/>
    <cellStyle name="20% - Ênfase6 4" xfId="627"/>
    <cellStyle name="20% - Ênfase6 5" xfId="628"/>
    <cellStyle name="20% - Ênfase6 6" xfId="629"/>
    <cellStyle name="20% - Ênfase6 7" xfId="630"/>
    <cellStyle name="20% - Ênfase6 8" xfId="631"/>
    <cellStyle name="20% - Ênfase6 9" xfId="632"/>
    <cellStyle name="20% - Énfasis1" xfId="633"/>
    <cellStyle name="20% - Énfasis2" xfId="634"/>
    <cellStyle name="20% - Énfasis3" xfId="635"/>
    <cellStyle name="20% - Énfasis4" xfId="636"/>
    <cellStyle name="20% - Énfasis5" xfId="637"/>
    <cellStyle name="20% - Énfasis6" xfId="638"/>
    <cellStyle name="259 PN" xfId="639"/>
    <cellStyle name="40% - Accent1" xfId="640"/>
    <cellStyle name="40% - Accent2" xfId="641"/>
    <cellStyle name="40% - Accent3" xfId="642"/>
    <cellStyle name="40% - Accent4" xfId="643"/>
    <cellStyle name="40% - Accent5" xfId="644"/>
    <cellStyle name="40% - Accent6" xfId="645"/>
    <cellStyle name="40% - Ênfase1 10" xfId="646"/>
    <cellStyle name="40% - Ênfase1 11" xfId="647"/>
    <cellStyle name="40% - Ênfase1 12" xfId="648"/>
    <cellStyle name="40% - Ênfase1 13" xfId="649"/>
    <cellStyle name="40% - Ênfase1 14" xfId="650"/>
    <cellStyle name="40% - Ênfase1 15" xfId="651"/>
    <cellStyle name="40% - Ênfase1 16" xfId="652"/>
    <cellStyle name="40% - Ênfase1 17" xfId="653"/>
    <cellStyle name="40% - Ênfase1 18" xfId="654"/>
    <cellStyle name="40% - Ênfase1 19" xfId="655"/>
    <cellStyle name="40% - Ênfase1 2" xfId="656"/>
    <cellStyle name="40% - Ênfase1 20" xfId="657"/>
    <cellStyle name="40% - Ênfase1 21" xfId="658"/>
    <cellStyle name="40% - Ênfase1 22" xfId="659"/>
    <cellStyle name="40% - Ênfase1 23" xfId="660"/>
    <cellStyle name="40% - Ênfase1 24" xfId="661"/>
    <cellStyle name="40% - Ênfase1 25" xfId="662"/>
    <cellStyle name="40% - Ênfase1 26" xfId="663"/>
    <cellStyle name="40% - Ênfase1 27" xfId="664"/>
    <cellStyle name="40% - Ênfase1 28" xfId="665"/>
    <cellStyle name="40% - Ênfase1 29" xfId="666"/>
    <cellStyle name="40% - Ênfase1 3" xfId="667"/>
    <cellStyle name="40% - Ênfase1 30" xfId="668"/>
    <cellStyle name="40% - Ênfase1 31" xfId="669"/>
    <cellStyle name="40% - Ênfase1 32" xfId="670"/>
    <cellStyle name="40% - Ênfase1 33" xfId="671"/>
    <cellStyle name="40% - Ênfase1 34" xfId="672"/>
    <cellStyle name="40% - Ênfase1 4" xfId="673"/>
    <cellStyle name="40% - Ênfase1 5" xfId="674"/>
    <cellStyle name="40% - Ênfase1 6" xfId="675"/>
    <cellStyle name="40% - Ênfase1 7" xfId="676"/>
    <cellStyle name="40% - Ênfase1 8" xfId="677"/>
    <cellStyle name="40% - Ênfase1 9" xfId="678"/>
    <cellStyle name="40% - Ênfase2 10" xfId="679"/>
    <cellStyle name="40% - Ênfase2 11" xfId="680"/>
    <cellStyle name="40% - Ênfase2 12" xfId="681"/>
    <cellStyle name="40% - Ênfase2 13" xfId="682"/>
    <cellStyle name="40% - Ênfase2 14" xfId="683"/>
    <cellStyle name="40% - Ênfase2 15" xfId="684"/>
    <cellStyle name="40% - Ênfase2 16" xfId="685"/>
    <cellStyle name="40% - Ênfase2 17" xfId="686"/>
    <cellStyle name="40% - Ênfase2 18" xfId="687"/>
    <cellStyle name="40% - Ênfase2 19" xfId="688"/>
    <cellStyle name="40% - Ênfase2 2" xfId="689"/>
    <cellStyle name="40% - Ênfase2 20" xfId="690"/>
    <cellStyle name="40% - Ênfase2 21" xfId="691"/>
    <cellStyle name="40% - Ênfase2 22" xfId="692"/>
    <cellStyle name="40% - Ênfase2 23" xfId="693"/>
    <cellStyle name="40% - Ênfase2 24" xfId="694"/>
    <cellStyle name="40% - Ênfase2 25" xfId="695"/>
    <cellStyle name="40% - Ênfase2 26" xfId="696"/>
    <cellStyle name="40% - Ênfase2 27" xfId="697"/>
    <cellStyle name="40% - Ênfase2 28" xfId="698"/>
    <cellStyle name="40% - Ênfase2 29" xfId="699"/>
    <cellStyle name="40% - Ênfase2 3" xfId="700"/>
    <cellStyle name="40% - Ênfase2 30" xfId="701"/>
    <cellStyle name="40% - Ênfase2 31" xfId="702"/>
    <cellStyle name="40% - Ênfase2 32" xfId="703"/>
    <cellStyle name="40% - Ênfase2 33" xfId="704"/>
    <cellStyle name="40% - Ênfase2 34" xfId="705"/>
    <cellStyle name="40% - Ênfase2 4" xfId="706"/>
    <cellStyle name="40% - Ênfase2 5" xfId="707"/>
    <cellStyle name="40% - Ênfase2 6" xfId="708"/>
    <cellStyle name="40% - Ênfase2 7" xfId="709"/>
    <cellStyle name="40% - Ênfase2 8" xfId="710"/>
    <cellStyle name="40% - Ênfase2 9" xfId="711"/>
    <cellStyle name="40% - Ênfase3 10" xfId="712"/>
    <cellStyle name="40% - Ênfase3 11" xfId="713"/>
    <cellStyle name="40% - Ênfase3 12" xfId="714"/>
    <cellStyle name="40% - Ênfase3 13" xfId="715"/>
    <cellStyle name="40% - Ênfase3 14" xfId="716"/>
    <cellStyle name="40% - Ênfase3 15" xfId="717"/>
    <cellStyle name="40% - Ênfase3 16" xfId="718"/>
    <cellStyle name="40% - Ênfase3 17" xfId="719"/>
    <cellStyle name="40% - Ênfase3 18" xfId="720"/>
    <cellStyle name="40% - Ênfase3 19" xfId="721"/>
    <cellStyle name="40% - Ênfase3 2" xfId="722"/>
    <cellStyle name="40% - Ênfase3 20" xfId="723"/>
    <cellStyle name="40% - Ênfase3 21" xfId="724"/>
    <cellStyle name="40% - Ênfase3 22" xfId="725"/>
    <cellStyle name="40% - Ênfase3 23" xfId="726"/>
    <cellStyle name="40% - Ênfase3 24" xfId="727"/>
    <cellStyle name="40% - Ênfase3 25" xfId="728"/>
    <cellStyle name="40% - Ênfase3 26" xfId="729"/>
    <cellStyle name="40% - Ênfase3 27" xfId="730"/>
    <cellStyle name="40% - Ênfase3 28" xfId="731"/>
    <cellStyle name="40% - Ênfase3 29" xfId="732"/>
    <cellStyle name="40% - Ênfase3 3" xfId="733"/>
    <cellStyle name="40% - Ênfase3 30" xfId="734"/>
    <cellStyle name="40% - Ênfase3 31" xfId="735"/>
    <cellStyle name="40% - Ênfase3 32" xfId="736"/>
    <cellStyle name="40% - Ênfase3 33" xfId="737"/>
    <cellStyle name="40% - Ênfase3 34" xfId="738"/>
    <cellStyle name="40% - Ênfase3 4" xfId="739"/>
    <cellStyle name="40% - Ênfase3 5" xfId="740"/>
    <cellStyle name="40% - Ênfase3 6" xfId="741"/>
    <cellStyle name="40% - Ênfase3 7" xfId="742"/>
    <cellStyle name="40% - Ênfase3 8" xfId="743"/>
    <cellStyle name="40% - Ênfase3 9" xfId="744"/>
    <cellStyle name="40% - Ênfase4 10" xfId="745"/>
    <cellStyle name="40% - Ênfase4 11" xfId="746"/>
    <cellStyle name="40% - Ênfase4 12" xfId="747"/>
    <cellStyle name="40% - Ênfase4 13" xfId="748"/>
    <cellStyle name="40% - Ênfase4 14" xfId="749"/>
    <cellStyle name="40% - Ênfase4 15" xfId="750"/>
    <cellStyle name="40% - Ênfase4 16" xfId="751"/>
    <cellStyle name="40% - Ênfase4 17" xfId="752"/>
    <cellStyle name="40% - Ênfase4 18" xfId="753"/>
    <cellStyle name="40% - Ênfase4 19" xfId="754"/>
    <cellStyle name="40% - Ênfase4 2" xfId="755"/>
    <cellStyle name="40% - Ênfase4 20" xfId="756"/>
    <cellStyle name="40% - Ênfase4 21" xfId="757"/>
    <cellStyle name="40% - Ênfase4 22" xfId="758"/>
    <cellStyle name="40% - Ênfase4 23" xfId="759"/>
    <cellStyle name="40% - Ênfase4 24" xfId="760"/>
    <cellStyle name="40% - Ênfase4 25" xfId="761"/>
    <cellStyle name="40% - Ênfase4 26" xfId="762"/>
    <cellStyle name="40% - Ênfase4 27" xfId="763"/>
    <cellStyle name="40% - Ênfase4 28" xfId="764"/>
    <cellStyle name="40% - Ênfase4 29" xfId="765"/>
    <cellStyle name="40% - Ênfase4 3" xfId="766"/>
    <cellStyle name="40% - Ênfase4 30" xfId="767"/>
    <cellStyle name="40% - Ênfase4 31" xfId="768"/>
    <cellStyle name="40% - Ênfase4 32" xfId="769"/>
    <cellStyle name="40% - Ênfase4 33" xfId="770"/>
    <cellStyle name="40% - Ênfase4 34" xfId="771"/>
    <cellStyle name="40% - Ênfase4 4" xfId="772"/>
    <cellStyle name="40% - Ênfase4 5" xfId="773"/>
    <cellStyle name="40% - Ênfase4 6" xfId="774"/>
    <cellStyle name="40% - Ênfase4 7" xfId="775"/>
    <cellStyle name="40% - Ênfase4 8" xfId="776"/>
    <cellStyle name="40% - Ênfase4 9" xfId="777"/>
    <cellStyle name="40% - Ênfase5 10" xfId="778"/>
    <cellStyle name="40% - Ênfase5 11" xfId="779"/>
    <cellStyle name="40% - Ênfase5 12" xfId="780"/>
    <cellStyle name="40% - Ênfase5 13" xfId="781"/>
    <cellStyle name="40% - Ênfase5 14" xfId="782"/>
    <cellStyle name="40% - Ênfase5 15" xfId="783"/>
    <cellStyle name="40% - Ênfase5 16" xfId="784"/>
    <cellStyle name="40% - Ênfase5 17" xfId="785"/>
    <cellStyle name="40% - Ênfase5 18" xfId="786"/>
    <cellStyle name="40% - Ênfase5 19" xfId="787"/>
    <cellStyle name="40% - Ênfase5 2" xfId="788"/>
    <cellStyle name="40% - Ênfase5 20" xfId="789"/>
    <cellStyle name="40% - Ênfase5 21" xfId="790"/>
    <cellStyle name="40% - Ênfase5 22" xfId="791"/>
    <cellStyle name="40% - Ênfase5 23" xfId="792"/>
    <cellStyle name="40% - Ênfase5 24" xfId="793"/>
    <cellStyle name="40% - Ênfase5 25" xfId="794"/>
    <cellStyle name="40% - Ênfase5 26" xfId="795"/>
    <cellStyle name="40% - Ênfase5 27" xfId="796"/>
    <cellStyle name="40% - Ênfase5 28" xfId="797"/>
    <cellStyle name="40% - Ênfase5 29" xfId="798"/>
    <cellStyle name="40% - Ênfase5 3" xfId="799"/>
    <cellStyle name="40% - Ênfase5 30" xfId="800"/>
    <cellStyle name="40% - Ênfase5 31" xfId="801"/>
    <cellStyle name="40% - Ênfase5 32" xfId="802"/>
    <cellStyle name="40% - Ênfase5 33" xfId="803"/>
    <cellStyle name="40% - Ênfase5 34" xfId="804"/>
    <cellStyle name="40% - Ênfase5 4" xfId="805"/>
    <cellStyle name="40% - Ênfase5 5" xfId="806"/>
    <cellStyle name="40% - Ênfase5 6" xfId="807"/>
    <cellStyle name="40% - Ênfase5 7" xfId="808"/>
    <cellStyle name="40% - Ênfase5 8" xfId="809"/>
    <cellStyle name="40% - Ênfase5 9" xfId="810"/>
    <cellStyle name="40% - Ênfase6 10" xfId="811"/>
    <cellStyle name="40% - Ênfase6 11" xfId="812"/>
    <cellStyle name="40% - Ênfase6 12" xfId="813"/>
    <cellStyle name="40% - Ênfase6 13" xfId="814"/>
    <cellStyle name="40% - Ênfase6 14" xfId="815"/>
    <cellStyle name="40% - Ênfase6 15" xfId="816"/>
    <cellStyle name="40% - Ênfase6 16" xfId="817"/>
    <cellStyle name="40% - Ênfase6 17" xfId="818"/>
    <cellStyle name="40% - Ênfase6 18" xfId="819"/>
    <cellStyle name="40% - Ênfase6 19" xfId="820"/>
    <cellStyle name="40% - Ênfase6 2" xfId="821"/>
    <cellStyle name="40% - Ênfase6 20" xfId="822"/>
    <cellStyle name="40% - Ênfase6 21" xfId="823"/>
    <cellStyle name="40% - Ênfase6 22" xfId="824"/>
    <cellStyle name="40% - Ênfase6 23" xfId="825"/>
    <cellStyle name="40% - Ênfase6 24" xfId="826"/>
    <cellStyle name="40% - Ênfase6 25" xfId="827"/>
    <cellStyle name="40% - Ênfase6 26" xfId="828"/>
    <cellStyle name="40% - Ênfase6 27" xfId="829"/>
    <cellStyle name="40% - Ênfase6 28" xfId="830"/>
    <cellStyle name="40% - Ênfase6 29" xfId="831"/>
    <cellStyle name="40% - Ênfase6 3" xfId="832"/>
    <cellStyle name="40% - Ênfase6 30" xfId="833"/>
    <cellStyle name="40% - Ênfase6 31" xfId="834"/>
    <cellStyle name="40% - Ênfase6 32" xfId="835"/>
    <cellStyle name="40% - Ênfase6 33" xfId="836"/>
    <cellStyle name="40% - Ênfase6 34" xfId="837"/>
    <cellStyle name="40% - Ênfase6 4" xfId="838"/>
    <cellStyle name="40% - Ênfase6 5" xfId="839"/>
    <cellStyle name="40% - Ênfase6 6" xfId="840"/>
    <cellStyle name="40% - Ênfase6 7" xfId="841"/>
    <cellStyle name="40% - Ênfase6 8" xfId="842"/>
    <cellStyle name="40% - Ênfase6 9" xfId="843"/>
    <cellStyle name="40% - Énfasis1" xfId="844"/>
    <cellStyle name="40% - Énfasis2" xfId="845"/>
    <cellStyle name="40% - Énfasis3" xfId="846"/>
    <cellStyle name="40% - Énfasis4" xfId="847"/>
    <cellStyle name="40% - Énfasis5" xfId="848"/>
    <cellStyle name="40% - Énfasis6" xfId="849"/>
    <cellStyle name="44" xfId="850"/>
    <cellStyle name="60% - Accent1" xfId="851"/>
    <cellStyle name="60% - Accent2" xfId="852"/>
    <cellStyle name="60% - Accent3" xfId="853"/>
    <cellStyle name="60% - Accent4" xfId="854"/>
    <cellStyle name="60% - Accent5" xfId="855"/>
    <cellStyle name="60% - Accent6" xfId="856"/>
    <cellStyle name="60% - Ênfase1 10" xfId="857"/>
    <cellStyle name="60% - Ênfase1 11" xfId="858"/>
    <cellStyle name="60% - Ênfase1 12" xfId="859"/>
    <cellStyle name="60% - Ênfase1 13" xfId="860"/>
    <cellStyle name="60% - Ênfase1 14" xfId="861"/>
    <cellStyle name="60% - Ênfase1 15" xfId="862"/>
    <cellStyle name="60% - Ênfase1 16" xfId="863"/>
    <cellStyle name="60% - Ênfase1 17" xfId="864"/>
    <cellStyle name="60% - Ênfase1 18" xfId="865"/>
    <cellStyle name="60% - Ênfase1 19" xfId="866"/>
    <cellStyle name="60% - Ênfase1 2" xfId="867"/>
    <cellStyle name="60% - Ênfase1 20" xfId="868"/>
    <cellStyle name="60% - Ênfase1 21" xfId="869"/>
    <cellStyle name="60% - Ênfase1 22" xfId="870"/>
    <cellStyle name="60% - Ênfase1 23" xfId="871"/>
    <cellStyle name="60% - Ênfase1 24" xfId="872"/>
    <cellStyle name="60% - Ênfase1 25" xfId="873"/>
    <cellStyle name="60% - Ênfase1 26" xfId="874"/>
    <cellStyle name="60% - Ênfase1 27" xfId="875"/>
    <cellStyle name="60% - Ênfase1 28" xfId="876"/>
    <cellStyle name="60% - Ênfase1 29" xfId="877"/>
    <cellStyle name="60% - Ênfase1 3" xfId="878"/>
    <cellStyle name="60% - Ênfase1 30" xfId="879"/>
    <cellStyle name="60% - Ênfase1 31" xfId="880"/>
    <cellStyle name="60% - Ênfase1 32" xfId="881"/>
    <cellStyle name="60% - Ênfase1 33" xfId="882"/>
    <cellStyle name="60% - Ênfase1 34" xfId="883"/>
    <cellStyle name="60% - Ênfase1 4" xfId="884"/>
    <cellStyle name="60% - Ênfase1 5" xfId="885"/>
    <cellStyle name="60% - Ênfase1 6" xfId="886"/>
    <cellStyle name="60% - Ênfase1 7" xfId="887"/>
    <cellStyle name="60% - Ênfase1 8" xfId="888"/>
    <cellStyle name="60% - Ênfase1 9" xfId="889"/>
    <cellStyle name="60% - Ênfase2 10" xfId="890"/>
    <cellStyle name="60% - Ênfase2 11" xfId="891"/>
    <cellStyle name="60% - Ênfase2 12" xfId="892"/>
    <cellStyle name="60% - Ênfase2 13" xfId="893"/>
    <cellStyle name="60% - Ênfase2 14" xfId="894"/>
    <cellStyle name="60% - Ênfase2 15" xfId="895"/>
    <cellStyle name="60% - Ênfase2 16" xfId="896"/>
    <cellStyle name="60% - Ênfase2 17" xfId="897"/>
    <cellStyle name="60% - Ênfase2 18" xfId="898"/>
    <cellStyle name="60% - Ênfase2 19" xfId="899"/>
    <cellStyle name="60% - Ênfase2 2" xfId="900"/>
    <cellStyle name="60% - Ênfase2 20" xfId="901"/>
    <cellStyle name="60% - Ênfase2 21" xfId="902"/>
    <cellStyle name="60% - Ênfase2 22" xfId="903"/>
    <cellStyle name="60% - Ênfase2 23" xfId="904"/>
    <cellStyle name="60% - Ênfase2 24" xfId="905"/>
    <cellStyle name="60% - Ênfase2 25" xfId="906"/>
    <cellStyle name="60% - Ênfase2 26" xfId="907"/>
    <cellStyle name="60% - Ênfase2 27" xfId="908"/>
    <cellStyle name="60% - Ênfase2 28" xfId="909"/>
    <cellStyle name="60% - Ênfase2 29" xfId="910"/>
    <cellStyle name="60% - Ênfase2 3" xfId="911"/>
    <cellStyle name="60% - Ênfase2 30" xfId="912"/>
    <cellStyle name="60% - Ênfase2 31" xfId="913"/>
    <cellStyle name="60% - Ênfase2 32" xfId="914"/>
    <cellStyle name="60% - Ênfase2 33" xfId="915"/>
    <cellStyle name="60% - Ênfase2 34" xfId="916"/>
    <cellStyle name="60% - Ênfase2 4" xfId="917"/>
    <cellStyle name="60% - Ênfase2 5" xfId="918"/>
    <cellStyle name="60% - Ênfase2 6" xfId="919"/>
    <cellStyle name="60% - Ênfase2 7" xfId="920"/>
    <cellStyle name="60% - Ênfase2 8" xfId="921"/>
    <cellStyle name="60% - Ênfase2 9" xfId="922"/>
    <cellStyle name="60% - Ênfase3 10" xfId="923"/>
    <cellStyle name="60% - Ênfase3 11" xfId="924"/>
    <cellStyle name="60% - Ênfase3 12" xfId="925"/>
    <cellStyle name="60% - Ênfase3 13" xfId="926"/>
    <cellStyle name="60% - Ênfase3 14" xfId="927"/>
    <cellStyle name="60% - Ênfase3 15" xfId="928"/>
    <cellStyle name="60% - Ênfase3 16" xfId="929"/>
    <cellStyle name="60% - Ênfase3 17" xfId="930"/>
    <cellStyle name="60% - Ênfase3 18" xfId="931"/>
    <cellStyle name="60% - Ênfase3 19" xfId="932"/>
    <cellStyle name="60% - Ênfase3 2" xfId="933"/>
    <cellStyle name="60% - Ênfase3 20" xfId="934"/>
    <cellStyle name="60% - Ênfase3 21" xfId="935"/>
    <cellStyle name="60% - Ênfase3 22" xfId="936"/>
    <cellStyle name="60% - Ênfase3 23" xfId="937"/>
    <cellStyle name="60% - Ênfase3 24" xfId="938"/>
    <cellStyle name="60% - Ênfase3 25" xfId="939"/>
    <cellStyle name="60% - Ênfase3 26" xfId="940"/>
    <cellStyle name="60% - Ênfase3 27" xfId="941"/>
    <cellStyle name="60% - Ênfase3 28" xfId="942"/>
    <cellStyle name="60% - Ênfase3 29" xfId="943"/>
    <cellStyle name="60% - Ênfase3 3" xfId="944"/>
    <cellStyle name="60% - Ênfase3 30" xfId="945"/>
    <cellStyle name="60% - Ênfase3 31" xfId="946"/>
    <cellStyle name="60% - Ênfase3 32" xfId="947"/>
    <cellStyle name="60% - Ênfase3 33" xfId="948"/>
    <cellStyle name="60% - Ênfase3 34" xfId="949"/>
    <cellStyle name="60% - Ênfase3 4" xfId="950"/>
    <cellStyle name="60% - Ênfase3 5" xfId="951"/>
    <cellStyle name="60% - Ênfase3 6" xfId="952"/>
    <cellStyle name="60% - Ênfase3 7" xfId="953"/>
    <cellStyle name="60% - Ênfase3 8" xfId="954"/>
    <cellStyle name="60% - Ênfase3 9" xfId="955"/>
    <cellStyle name="60% - Ênfase4 10" xfId="956"/>
    <cellStyle name="60% - Ênfase4 11" xfId="957"/>
    <cellStyle name="60% - Ênfase4 12" xfId="958"/>
    <cellStyle name="60% - Ênfase4 13" xfId="959"/>
    <cellStyle name="60% - Ênfase4 14" xfId="960"/>
    <cellStyle name="60% - Ênfase4 15" xfId="961"/>
    <cellStyle name="60% - Ênfase4 16" xfId="962"/>
    <cellStyle name="60% - Ênfase4 17" xfId="963"/>
    <cellStyle name="60% - Ênfase4 18" xfId="964"/>
    <cellStyle name="60% - Ênfase4 19" xfId="965"/>
    <cellStyle name="60% - Ênfase4 2" xfId="966"/>
    <cellStyle name="60% - Ênfase4 20" xfId="967"/>
    <cellStyle name="60% - Ênfase4 21" xfId="968"/>
    <cellStyle name="60% - Ênfase4 22" xfId="969"/>
    <cellStyle name="60% - Ênfase4 23" xfId="970"/>
    <cellStyle name="60% - Ênfase4 24" xfId="971"/>
    <cellStyle name="60% - Ênfase4 25" xfId="972"/>
    <cellStyle name="60% - Ênfase4 26" xfId="973"/>
    <cellStyle name="60% - Ênfase4 27" xfId="974"/>
    <cellStyle name="60% - Ênfase4 28" xfId="975"/>
    <cellStyle name="60% - Ênfase4 29" xfId="976"/>
    <cellStyle name="60% - Ênfase4 3" xfId="977"/>
    <cellStyle name="60% - Ênfase4 30" xfId="978"/>
    <cellStyle name="60% - Ênfase4 31" xfId="979"/>
    <cellStyle name="60% - Ênfase4 32" xfId="980"/>
    <cellStyle name="60% - Ênfase4 33" xfId="981"/>
    <cellStyle name="60% - Ênfase4 34" xfId="982"/>
    <cellStyle name="60% - Ênfase4 4" xfId="983"/>
    <cellStyle name="60% - Ênfase4 5" xfId="984"/>
    <cellStyle name="60% - Ênfase4 6" xfId="985"/>
    <cellStyle name="60% - Ênfase4 7" xfId="986"/>
    <cellStyle name="60% - Ênfase4 8" xfId="987"/>
    <cellStyle name="60% - Ênfase4 9" xfId="988"/>
    <cellStyle name="60% - Ênfase5 10" xfId="989"/>
    <cellStyle name="60% - Ênfase5 11" xfId="990"/>
    <cellStyle name="60% - Ênfase5 12" xfId="991"/>
    <cellStyle name="60% - Ênfase5 13" xfId="992"/>
    <cellStyle name="60% - Ênfase5 14" xfId="993"/>
    <cellStyle name="60% - Ênfase5 15" xfId="994"/>
    <cellStyle name="60% - Ênfase5 16" xfId="995"/>
    <cellStyle name="60% - Ênfase5 17" xfId="996"/>
    <cellStyle name="60% - Ênfase5 18" xfId="997"/>
    <cellStyle name="60% - Ênfase5 19" xfId="998"/>
    <cellStyle name="60% - Ênfase5 2" xfId="999"/>
    <cellStyle name="60% - Ênfase5 20" xfId="1000"/>
    <cellStyle name="60% - Ênfase5 21" xfId="1001"/>
    <cellStyle name="60% - Ênfase5 22" xfId="1002"/>
    <cellStyle name="60% - Ênfase5 23" xfId="1003"/>
    <cellStyle name="60% - Ênfase5 24" xfId="1004"/>
    <cellStyle name="60% - Ênfase5 25" xfId="1005"/>
    <cellStyle name="60% - Ênfase5 26" xfId="1006"/>
    <cellStyle name="60% - Ênfase5 27" xfId="1007"/>
    <cellStyle name="60% - Ênfase5 28" xfId="1008"/>
    <cellStyle name="60% - Ênfase5 29" xfId="1009"/>
    <cellStyle name="60% - Ênfase5 3" xfId="1010"/>
    <cellStyle name="60% - Ênfase5 30" xfId="1011"/>
    <cellStyle name="60% - Ênfase5 31" xfId="1012"/>
    <cellStyle name="60% - Ênfase5 32" xfId="1013"/>
    <cellStyle name="60% - Ênfase5 33" xfId="1014"/>
    <cellStyle name="60% - Ênfase5 34" xfId="1015"/>
    <cellStyle name="60% - Ênfase5 4" xfId="1016"/>
    <cellStyle name="60% - Ênfase5 5" xfId="1017"/>
    <cellStyle name="60% - Ênfase5 6" xfId="1018"/>
    <cellStyle name="60% - Ênfase5 7" xfId="1019"/>
    <cellStyle name="60% - Ênfase5 8" xfId="1020"/>
    <cellStyle name="60% - Ênfase5 9" xfId="1021"/>
    <cellStyle name="60% - Ênfase6 10" xfId="1022"/>
    <cellStyle name="60% - Ênfase6 11" xfId="1023"/>
    <cellStyle name="60% - Ênfase6 12" xfId="1024"/>
    <cellStyle name="60% - Ênfase6 13" xfId="1025"/>
    <cellStyle name="60% - Ênfase6 14" xfId="1026"/>
    <cellStyle name="60% - Ênfase6 15" xfId="1027"/>
    <cellStyle name="60% - Ênfase6 16" xfId="1028"/>
    <cellStyle name="60% - Ênfase6 17" xfId="1029"/>
    <cellStyle name="60% - Ênfase6 18" xfId="1030"/>
    <cellStyle name="60% - Ênfase6 19" xfId="1031"/>
    <cellStyle name="60% - Ênfase6 2" xfId="1032"/>
    <cellStyle name="60% - Ênfase6 20" xfId="1033"/>
    <cellStyle name="60% - Ênfase6 21" xfId="1034"/>
    <cellStyle name="60% - Ênfase6 22" xfId="1035"/>
    <cellStyle name="60% - Ênfase6 23" xfId="1036"/>
    <cellStyle name="60% - Ênfase6 24" xfId="1037"/>
    <cellStyle name="60% - Ênfase6 25" xfId="1038"/>
    <cellStyle name="60% - Ênfase6 26" xfId="1039"/>
    <cellStyle name="60% - Ênfase6 27" xfId="1040"/>
    <cellStyle name="60% - Ênfase6 28" xfId="1041"/>
    <cellStyle name="60% - Ênfase6 29" xfId="1042"/>
    <cellStyle name="60% - Ênfase6 3" xfId="1043"/>
    <cellStyle name="60% - Ênfase6 30" xfId="1044"/>
    <cellStyle name="60% - Ênfase6 31" xfId="1045"/>
    <cellStyle name="60% - Ênfase6 32" xfId="1046"/>
    <cellStyle name="60% - Ênfase6 33" xfId="1047"/>
    <cellStyle name="60% - Ênfase6 34" xfId="1048"/>
    <cellStyle name="60% - Ênfase6 4" xfId="1049"/>
    <cellStyle name="60% - Ênfase6 5" xfId="1050"/>
    <cellStyle name="60% - Ênfase6 6" xfId="1051"/>
    <cellStyle name="60% - Ênfase6 7" xfId="1052"/>
    <cellStyle name="60% - Ênfase6 8" xfId="1053"/>
    <cellStyle name="60% - Ênfase6 9" xfId="1054"/>
    <cellStyle name="60% - Énfasis1" xfId="1055"/>
    <cellStyle name="60% - Énfasis2" xfId="1056"/>
    <cellStyle name="60% - Énfasis3" xfId="1057"/>
    <cellStyle name="60% - Énfasis4" xfId="1058"/>
    <cellStyle name="60% - Énfasis5" xfId="1059"/>
    <cellStyle name="60% - Énfasis6" xfId="1060"/>
    <cellStyle name="600 PN" xfId="1061"/>
    <cellStyle name="700 PN" xfId="1062"/>
    <cellStyle name="Äåíåæíûé [0]_PERSONAL" xfId="1063"/>
    <cellStyle name="Äåíåæíûé_PERSONAL" xfId="1064"/>
    <cellStyle name="Accent1" xfId="1065"/>
    <cellStyle name="Accent2" xfId="1066"/>
    <cellStyle name="Accent3" xfId="1067"/>
    <cellStyle name="Accent4" xfId="1068"/>
    <cellStyle name="Accent5" xfId="1069"/>
    <cellStyle name="Accent6" xfId="1070"/>
    <cellStyle name="Actual Date" xfId="1071"/>
    <cellStyle name="Actual Date 2" xfId="1072"/>
    <cellStyle name="ÅëÈ­ [0]_laroux" xfId="1073"/>
    <cellStyle name="ÅëÈ­_laroux" xfId="1074"/>
    <cellStyle name="args.style" xfId="1075"/>
    <cellStyle name="arial11_bld_it" xfId="1076"/>
    <cellStyle name="ÄÞ¸¶ [0]_laroux" xfId="1077"/>
    <cellStyle name="ÄÞ¸¶_laroux" xfId="1078"/>
    <cellStyle name="AxlColour" xfId="1079"/>
    <cellStyle name="Bad" xfId="1080"/>
    <cellStyle name="Beschreibung" xfId="1081"/>
    <cellStyle name="BlankLine" xfId="1082"/>
    <cellStyle name="Blue" xfId="1083"/>
    <cellStyle name="Board Level" xfId="1084"/>
    <cellStyle name="Body" xfId="1085"/>
    <cellStyle name="Bold/Border" xfId="1086"/>
    <cellStyle name="Bom 10" xfId="1087"/>
    <cellStyle name="Bom 11" xfId="1088"/>
    <cellStyle name="Bom 12" xfId="1089"/>
    <cellStyle name="Bom 13" xfId="1090"/>
    <cellStyle name="Bom 14" xfId="1091"/>
    <cellStyle name="Bom 15" xfId="1092"/>
    <cellStyle name="Bom 16" xfId="1093"/>
    <cellStyle name="Bom 17" xfId="1094"/>
    <cellStyle name="Bom 18" xfId="1095"/>
    <cellStyle name="Bom 19" xfId="1096"/>
    <cellStyle name="Bom 2" xfId="1097"/>
    <cellStyle name="Bom 2 2" xfId="1098"/>
    <cellStyle name="Bom 20" xfId="1099"/>
    <cellStyle name="Bom 21" xfId="1100"/>
    <cellStyle name="Bom 22" xfId="1101"/>
    <cellStyle name="Bom 23" xfId="1102"/>
    <cellStyle name="Bom 24" xfId="1103"/>
    <cellStyle name="Bom 25" xfId="1104"/>
    <cellStyle name="Bom 26" xfId="1105"/>
    <cellStyle name="Bom 27" xfId="1106"/>
    <cellStyle name="Bom 28" xfId="1107"/>
    <cellStyle name="Bom 29" xfId="1108"/>
    <cellStyle name="Bom 3" xfId="1109"/>
    <cellStyle name="Bom 30" xfId="1110"/>
    <cellStyle name="Bom 31" xfId="1111"/>
    <cellStyle name="Bom 32" xfId="1112"/>
    <cellStyle name="Bom 33" xfId="1113"/>
    <cellStyle name="Bom 34" xfId="1114"/>
    <cellStyle name="Bom 4" xfId="1115"/>
    <cellStyle name="Bom 5" xfId="1116"/>
    <cellStyle name="Bom 6" xfId="1117"/>
    <cellStyle name="Bom 7" xfId="1118"/>
    <cellStyle name="Bom 8" xfId="1119"/>
    <cellStyle name="Bom 9" xfId="1120"/>
    <cellStyle name="BoxLabel" xfId="1121"/>
    <cellStyle name="BoxLabelRT" xfId="1122"/>
    <cellStyle name="Brown" xfId="1123"/>
    <cellStyle name="Buena" xfId="1124"/>
    <cellStyle name="Bullet" xfId="1125"/>
    <cellStyle name="Ç¥ÁØ_ÀÎÀç°³¹ß¿ø" xfId="1126"/>
    <cellStyle name="C600 PN" xfId="1127"/>
    <cellStyle name="Cabeçalho 1" xfId="1128"/>
    <cellStyle name="Cabeçalho 2" xfId="1129"/>
    <cellStyle name="Cadre" xfId="1130"/>
    <cellStyle name="Calc Currency (0)" xfId="1131"/>
    <cellStyle name="Calc Currency (2)" xfId="1132"/>
    <cellStyle name="Calc Percent (0)" xfId="1133"/>
    <cellStyle name="Calc Percent (1)" xfId="1134"/>
    <cellStyle name="Calc Percent (2)" xfId="1135"/>
    <cellStyle name="Calc Units (0)" xfId="1136"/>
    <cellStyle name="Calc Units (1)" xfId="1137"/>
    <cellStyle name="Calc Units (2)" xfId="1138"/>
    <cellStyle name="Calculation" xfId="1139"/>
    <cellStyle name="Cálculo 10" xfId="1140"/>
    <cellStyle name="Cálculo 11" xfId="1141"/>
    <cellStyle name="Cálculo 12" xfId="1142"/>
    <cellStyle name="Cálculo 13" xfId="1143"/>
    <cellStyle name="Cálculo 14" xfId="1144"/>
    <cellStyle name="Cálculo 15" xfId="1145"/>
    <cellStyle name="Cálculo 16" xfId="1146"/>
    <cellStyle name="Cálculo 17" xfId="1147"/>
    <cellStyle name="Cálculo 18" xfId="1148"/>
    <cellStyle name="Cálculo 19" xfId="1149"/>
    <cellStyle name="Cálculo 2" xfId="1150"/>
    <cellStyle name="Cálculo 20" xfId="1151"/>
    <cellStyle name="Cálculo 21" xfId="1152"/>
    <cellStyle name="Cálculo 22" xfId="1153"/>
    <cellStyle name="Cálculo 23" xfId="1154"/>
    <cellStyle name="Cálculo 24" xfId="1155"/>
    <cellStyle name="Cálculo 25" xfId="1156"/>
    <cellStyle name="Cálculo 26" xfId="1157"/>
    <cellStyle name="Cálculo 27" xfId="1158"/>
    <cellStyle name="Cálculo 28" xfId="1159"/>
    <cellStyle name="Cálculo 29" xfId="1160"/>
    <cellStyle name="Cálculo 3" xfId="1161"/>
    <cellStyle name="Cálculo 30" xfId="1162"/>
    <cellStyle name="Cálculo 31" xfId="1163"/>
    <cellStyle name="Cálculo 32" xfId="1164"/>
    <cellStyle name="Cálculo 33" xfId="1165"/>
    <cellStyle name="Cálculo 34" xfId="1166"/>
    <cellStyle name="Cálculo 4" xfId="1167"/>
    <cellStyle name="Cálculo 5" xfId="1168"/>
    <cellStyle name="Cálculo 6" xfId="1169"/>
    <cellStyle name="Cálculo 7" xfId="1170"/>
    <cellStyle name="Cálculo 8" xfId="1171"/>
    <cellStyle name="Cálculo 9" xfId="1172"/>
    <cellStyle name="Cancel" xfId="1173"/>
    <cellStyle name="CatA" xfId="1174"/>
    <cellStyle name="CatB" xfId="1175"/>
    <cellStyle name="CatC" xfId="1176"/>
    <cellStyle name="category" xfId="1177"/>
    <cellStyle name="CatSppt" xfId="1178"/>
    <cellStyle name="Celda de comprobación" xfId="1179"/>
    <cellStyle name="Celda de comprobación 2" xfId="1180"/>
    <cellStyle name="Celda vinculada" xfId="1181"/>
    <cellStyle name="CELSO_1" xfId="1182"/>
    <cellStyle name="Célula de Verificação 10" xfId="1183"/>
    <cellStyle name="Célula de Verificação 11" xfId="1184"/>
    <cellStyle name="Célula de Verificação 12" xfId="1185"/>
    <cellStyle name="Célula de Verificação 13" xfId="1186"/>
    <cellStyle name="Célula de Verificação 14" xfId="1187"/>
    <cellStyle name="Célula de Verificação 15" xfId="1188"/>
    <cellStyle name="Célula de Verificação 16" xfId="1189"/>
    <cellStyle name="Célula de Verificação 17" xfId="1190"/>
    <cellStyle name="Célula de Verificação 18" xfId="1191"/>
    <cellStyle name="Célula de Verificação 19" xfId="1192"/>
    <cellStyle name="Célula de Verificação 2" xfId="1193"/>
    <cellStyle name="Célula de Verificação 20" xfId="1194"/>
    <cellStyle name="Célula de Verificação 21" xfId="1195"/>
    <cellStyle name="Célula de Verificação 22" xfId="1196"/>
    <cellStyle name="Célula de Verificação 23" xfId="1197"/>
    <cellStyle name="Célula de Verificação 24" xfId="1198"/>
    <cellStyle name="Célula de Verificação 25" xfId="1199"/>
    <cellStyle name="Célula de Verificação 26" xfId="1200"/>
    <cellStyle name="Célula de Verificação 27" xfId="1201"/>
    <cellStyle name="Célula de Verificação 28" xfId="1202"/>
    <cellStyle name="Célula de Verificação 29" xfId="1203"/>
    <cellStyle name="Célula de Verificação 3" xfId="1204"/>
    <cellStyle name="Célula de Verificação 30" xfId="1205"/>
    <cellStyle name="Célula de Verificação 31" xfId="1206"/>
    <cellStyle name="Célula de Verificação 32" xfId="1207"/>
    <cellStyle name="Célula de Verificação 33" xfId="1208"/>
    <cellStyle name="Célula de Verificação 34" xfId="1209"/>
    <cellStyle name="Célula de Verificação 4" xfId="1210"/>
    <cellStyle name="Célula de Verificação 5" xfId="1211"/>
    <cellStyle name="Célula de Verificação 6" xfId="1212"/>
    <cellStyle name="Célula de Verificação 7" xfId="1213"/>
    <cellStyle name="Célula de Verificação 8" xfId="1214"/>
    <cellStyle name="Célula de Verificação 9" xfId="1215"/>
    <cellStyle name="Célula Vinculada 10" xfId="1216"/>
    <cellStyle name="Célula Vinculada 11" xfId="1217"/>
    <cellStyle name="Célula Vinculada 12" xfId="1218"/>
    <cellStyle name="Célula Vinculada 13" xfId="1219"/>
    <cellStyle name="Célula Vinculada 14" xfId="1220"/>
    <cellStyle name="Célula Vinculada 15" xfId="1221"/>
    <cellStyle name="Célula Vinculada 16" xfId="1222"/>
    <cellStyle name="Célula Vinculada 17" xfId="1223"/>
    <cellStyle name="Célula Vinculada 18" xfId="1224"/>
    <cellStyle name="Célula Vinculada 19" xfId="1225"/>
    <cellStyle name="Célula Vinculada 2" xfId="1226"/>
    <cellStyle name="Célula Vinculada 20" xfId="1227"/>
    <cellStyle name="Célula Vinculada 21" xfId="1228"/>
    <cellStyle name="Célula Vinculada 22" xfId="1229"/>
    <cellStyle name="Célula Vinculada 23" xfId="1230"/>
    <cellStyle name="Célula Vinculada 24" xfId="1231"/>
    <cellStyle name="Célula Vinculada 25" xfId="1232"/>
    <cellStyle name="Célula Vinculada 26" xfId="1233"/>
    <cellStyle name="Célula Vinculada 27" xfId="1234"/>
    <cellStyle name="Célula Vinculada 28" xfId="1235"/>
    <cellStyle name="Célula Vinculada 29" xfId="1236"/>
    <cellStyle name="Célula Vinculada 3" xfId="1237"/>
    <cellStyle name="Célula Vinculada 30" xfId="1238"/>
    <cellStyle name="Célula Vinculada 31" xfId="1239"/>
    <cellStyle name="Célula Vinculada 32" xfId="1240"/>
    <cellStyle name="Célula Vinculada 33" xfId="1241"/>
    <cellStyle name="Célula Vinculada 34" xfId="1242"/>
    <cellStyle name="Célula Vinculada 4" xfId="1243"/>
    <cellStyle name="Célula Vinculada 5" xfId="1244"/>
    <cellStyle name="Célula Vinculada 6" xfId="1245"/>
    <cellStyle name="Célula Vinculada 7" xfId="1246"/>
    <cellStyle name="Célula Vinculada 8" xfId="1247"/>
    <cellStyle name="Célula Vinculada 9" xfId="1248"/>
    <cellStyle name="CfgLabel" xfId="1249"/>
    <cellStyle name="Check Cell" xfId="1250"/>
    <cellStyle name="Check Cell 2" xfId="1251"/>
    <cellStyle name="CheckBox" xfId="1252"/>
    <cellStyle name="Comma" xfId="1253"/>
    <cellStyle name="Comma  - Style1" xfId="1254"/>
    <cellStyle name="Comma  - Style2" xfId="1255"/>
    <cellStyle name="Comma  - Style3" xfId="1256"/>
    <cellStyle name="Comma  - Style4" xfId="1257"/>
    <cellStyle name="Comma  - Style5" xfId="1258"/>
    <cellStyle name="Comma  - Style6" xfId="1259"/>
    <cellStyle name="Comma  - Style7" xfId="1260"/>
    <cellStyle name="Comma  - Style8" xfId="1261"/>
    <cellStyle name="Comma [0]_12matrix" xfId="1262"/>
    <cellStyle name="Comma [00]" xfId="1263"/>
    <cellStyle name="Comma 0" xfId="1264"/>
    <cellStyle name="Comma 2" xfId="1265"/>
    <cellStyle name="Comma_009_RD 400 MHz 02 E1" xfId="1266"/>
    <cellStyle name="Comma0" xfId="1267"/>
    <cellStyle name="Comma0 - Modelo1" xfId="1268"/>
    <cellStyle name="Comma0 - Style1" xfId="1269"/>
    <cellStyle name="Comma0_01-SSP COLOMBIA CORE Pricebook (NSN-MER) May 14-08" xfId="1270"/>
    <cellStyle name="Comma1 - Modelo2" xfId="1271"/>
    <cellStyle name="Comma1 - Style2" xfId="1272"/>
    <cellStyle name="Copied" xfId="1273"/>
    <cellStyle name="Costs" xfId="1274"/>
    <cellStyle name="Currency" xfId="1275"/>
    <cellStyle name="Currency [0]_12matrix" xfId="1276"/>
    <cellStyle name="Currency [00]" xfId="1277"/>
    <cellStyle name="Currency 0" xfId="1278"/>
    <cellStyle name="Currency 2" xfId="1279"/>
    <cellStyle name="Currency_009_RD 400 MHz 02 E1" xfId="1280"/>
    <cellStyle name="Currency0" xfId="1281"/>
    <cellStyle name="CurrencyBIG" xfId="1282"/>
    <cellStyle name="Cyan" xfId="1283"/>
    <cellStyle name="D.Cyan" xfId="1284"/>
    <cellStyle name="Dash" xfId="1285"/>
    <cellStyle name="Data" xfId="1286"/>
    <cellStyle name="database" xfId="1287"/>
    <cellStyle name="Date" xfId="1288"/>
    <cellStyle name="Date Aligned" xfId="1289"/>
    <cellStyle name="Date Short" xfId="1290"/>
    <cellStyle name="Date_01-SSP COLOMBIA CORE Pricebook (NSN-MER) May 14-08" xfId="1291"/>
    <cellStyle name="datum" xfId="1292"/>
    <cellStyle name="Description" xfId="1293"/>
    <cellStyle name="Dezimal [0]" xfId="1294"/>
    <cellStyle name="Dezimal_Angebotskalkulation Call Center USA" xfId="1295"/>
    <cellStyle name="Dia" xfId="1296"/>
    <cellStyle name="Diagnostic" xfId="1297"/>
    <cellStyle name="Discontinued" xfId="1298"/>
    <cellStyle name="Diseño" xfId="1299"/>
    <cellStyle name="Dotted Line" xfId="1300"/>
    <cellStyle name="Dziesietny [0]_12" xfId="1301"/>
    <cellStyle name="Dziesietny_12" xfId="1302"/>
    <cellStyle name="EmailDollar" xfId="1303"/>
    <cellStyle name="EmailQuote" xfId="1304"/>
    <cellStyle name="Encabez1" xfId="1305"/>
    <cellStyle name="Encabez2" xfId="1306"/>
    <cellStyle name="Encabezado 4" xfId="1307"/>
    <cellStyle name="Ênfase1 10" xfId="1308"/>
    <cellStyle name="Ênfase1 11" xfId="1309"/>
    <cellStyle name="Ênfase1 12" xfId="1310"/>
    <cellStyle name="Ênfase1 13" xfId="1311"/>
    <cellStyle name="Ênfase1 14" xfId="1312"/>
    <cellStyle name="Ênfase1 15" xfId="1313"/>
    <cellStyle name="Ênfase1 16" xfId="1314"/>
    <cellStyle name="Ênfase1 17" xfId="1315"/>
    <cellStyle name="Ênfase1 18" xfId="1316"/>
    <cellStyle name="Ênfase1 19" xfId="1317"/>
    <cellStyle name="Ênfase1 2" xfId="1318"/>
    <cellStyle name="Ênfase1 20" xfId="1319"/>
    <cellStyle name="Ênfase1 21" xfId="1320"/>
    <cellStyle name="Ênfase1 22" xfId="1321"/>
    <cellStyle name="Ênfase1 23" xfId="1322"/>
    <cellStyle name="Ênfase1 24" xfId="1323"/>
    <cellStyle name="Ênfase1 25" xfId="1324"/>
    <cellStyle name="Ênfase1 26" xfId="1325"/>
    <cellStyle name="Ênfase1 27" xfId="1326"/>
    <cellStyle name="Ênfase1 28" xfId="1327"/>
    <cellStyle name="Ênfase1 29" xfId="1328"/>
    <cellStyle name="Ênfase1 3" xfId="1329"/>
    <cellStyle name="Ênfase1 30" xfId="1330"/>
    <cellStyle name="Ênfase1 31" xfId="1331"/>
    <cellStyle name="Ênfase1 32" xfId="1332"/>
    <cellStyle name="Ênfase1 33" xfId="1333"/>
    <cellStyle name="Ênfase1 34" xfId="1334"/>
    <cellStyle name="Ênfase1 4" xfId="1335"/>
    <cellStyle name="Ênfase1 5" xfId="1336"/>
    <cellStyle name="Ênfase1 6" xfId="1337"/>
    <cellStyle name="Ênfase1 7" xfId="1338"/>
    <cellStyle name="Ênfase1 8" xfId="1339"/>
    <cellStyle name="Ênfase1 9" xfId="1340"/>
    <cellStyle name="Ênfase2 10" xfId="1341"/>
    <cellStyle name="Ênfase2 11" xfId="1342"/>
    <cellStyle name="Ênfase2 12" xfId="1343"/>
    <cellStyle name="Ênfase2 13" xfId="1344"/>
    <cellStyle name="Ênfase2 14" xfId="1345"/>
    <cellStyle name="Ênfase2 15" xfId="1346"/>
    <cellStyle name="Ênfase2 16" xfId="1347"/>
    <cellStyle name="Ênfase2 17" xfId="1348"/>
    <cellStyle name="Ênfase2 18" xfId="1349"/>
    <cellStyle name="Ênfase2 19" xfId="1350"/>
    <cellStyle name="Ênfase2 2" xfId="1351"/>
    <cellStyle name="Ênfase2 20" xfId="1352"/>
    <cellStyle name="Ênfase2 21" xfId="1353"/>
    <cellStyle name="Ênfase2 22" xfId="1354"/>
    <cellStyle name="Ênfase2 23" xfId="1355"/>
    <cellStyle name="Ênfase2 24" xfId="1356"/>
    <cellStyle name="Ênfase2 25" xfId="1357"/>
    <cellStyle name="Ênfase2 26" xfId="1358"/>
    <cellStyle name="Ênfase2 27" xfId="1359"/>
    <cellStyle name="Ênfase2 28" xfId="1360"/>
    <cellStyle name="Ênfase2 29" xfId="1361"/>
    <cellStyle name="Ênfase2 3" xfId="1362"/>
    <cellStyle name="Ênfase2 30" xfId="1363"/>
    <cellStyle name="Ênfase2 31" xfId="1364"/>
    <cellStyle name="Ênfase2 32" xfId="1365"/>
    <cellStyle name="Ênfase2 33" xfId="1366"/>
    <cellStyle name="Ênfase2 34" xfId="1367"/>
    <cellStyle name="Ênfase2 4" xfId="1368"/>
    <cellStyle name="Ênfase2 5" xfId="1369"/>
    <cellStyle name="Ênfase2 6" xfId="1370"/>
    <cellStyle name="Ênfase2 7" xfId="1371"/>
    <cellStyle name="Ênfase2 8" xfId="1372"/>
    <cellStyle name="Ênfase2 9" xfId="1373"/>
    <cellStyle name="Ênfase3 10" xfId="1374"/>
    <cellStyle name="Ênfase3 11" xfId="1375"/>
    <cellStyle name="Ênfase3 12" xfId="1376"/>
    <cellStyle name="Ênfase3 13" xfId="1377"/>
    <cellStyle name="Ênfase3 14" xfId="1378"/>
    <cellStyle name="Ênfase3 15" xfId="1379"/>
    <cellStyle name="Ênfase3 16" xfId="1380"/>
    <cellStyle name="Ênfase3 17" xfId="1381"/>
    <cellStyle name="Ênfase3 18" xfId="1382"/>
    <cellStyle name="Ênfase3 19" xfId="1383"/>
    <cellStyle name="Ênfase3 2" xfId="1384"/>
    <cellStyle name="Ênfase3 20" xfId="1385"/>
    <cellStyle name="Ênfase3 21" xfId="1386"/>
    <cellStyle name="Ênfase3 22" xfId="1387"/>
    <cellStyle name="Ênfase3 23" xfId="1388"/>
    <cellStyle name="Ênfase3 24" xfId="1389"/>
    <cellStyle name="Ênfase3 25" xfId="1390"/>
    <cellStyle name="Ênfase3 26" xfId="1391"/>
    <cellStyle name="Ênfase3 27" xfId="1392"/>
    <cellStyle name="Ênfase3 28" xfId="1393"/>
    <cellStyle name="Ênfase3 29" xfId="1394"/>
    <cellStyle name="Ênfase3 3" xfId="1395"/>
    <cellStyle name="Ênfase3 30" xfId="1396"/>
    <cellStyle name="Ênfase3 31" xfId="1397"/>
    <cellStyle name="Ênfase3 32" xfId="1398"/>
    <cellStyle name="Ênfase3 33" xfId="1399"/>
    <cellStyle name="Ênfase3 34" xfId="1400"/>
    <cellStyle name="Ênfase3 4" xfId="1401"/>
    <cellStyle name="Ênfase3 5" xfId="1402"/>
    <cellStyle name="Ênfase3 6" xfId="1403"/>
    <cellStyle name="Ênfase3 7" xfId="1404"/>
    <cellStyle name="Ênfase3 8" xfId="1405"/>
    <cellStyle name="Ênfase3 9" xfId="1406"/>
    <cellStyle name="Ênfase4 10" xfId="1407"/>
    <cellStyle name="Ênfase4 11" xfId="1408"/>
    <cellStyle name="Ênfase4 12" xfId="1409"/>
    <cellStyle name="Ênfase4 13" xfId="1410"/>
    <cellStyle name="Ênfase4 14" xfId="1411"/>
    <cellStyle name="Ênfase4 15" xfId="1412"/>
    <cellStyle name="Ênfase4 16" xfId="1413"/>
    <cellStyle name="Ênfase4 17" xfId="1414"/>
    <cellStyle name="Ênfase4 18" xfId="1415"/>
    <cellStyle name="Ênfase4 19" xfId="1416"/>
    <cellStyle name="Ênfase4 2" xfId="1417"/>
    <cellStyle name="Ênfase4 20" xfId="1418"/>
    <cellStyle name="Ênfase4 21" xfId="1419"/>
    <cellStyle name="Ênfase4 22" xfId="1420"/>
    <cellStyle name="Ênfase4 23" xfId="1421"/>
    <cellStyle name="Ênfase4 24" xfId="1422"/>
    <cellStyle name="Ênfase4 25" xfId="1423"/>
    <cellStyle name="Ênfase4 26" xfId="1424"/>
    <cellStyle name="Ênfase4 27" xfId="1425"/>
    <cellStyle name="Ênfase4 28" xfId="1426"/>
    <cellStyle name="Ênfase4 29" xfId="1427"/>
    <cellStyle name="Ênfase4 3" xfId="1428"/>
    <cellStyle name="Ênfase4 30" xfId="1429"/>
    <cellStyle name="Ênfase4 31" xfId="1430"/>
    <cellStyle name="Ênfase4 32" xfId="1431"/>
    <cellStyle name="Ênfase4 33" xfId="1432"/>
    <cellStyle name="Ênfase4 34" xfId="1433"/>
    <cellStyle name="Ênfase4 4" xfId="1434"/>
    <cellStyle name="Ênfase4 5" xfId="1435"/>
    <cellStyle name="Ênfase4 6" xfId="1436"/>
    <cellStyle name="Ênfase4 7" xfId="1437"/>
    <cellStyle name="Ênfase4 8" xfId="1438"/>
    <cellStyle name="Ênfase4 9" xfId="1439"/>
    <cellStyle name="Ênfase5 10" xfId="1440"/>
    <cellStyle name="Ênfase5 11" xfId="1441"/>
    <cellStyle name="Ênfase5 12" xfId="1442"/>
    <cellStyle name="Ênfase5 13" xfId="1443"/>
    <cellStyle name="Ênfase5 14" xfId="1444"/>
    <cellStyle name="Ênfase5 15" xfId="1445"/>
    <cellStyle name="Ênfase5 16" xfId="1446"/>
    <cellStyle name="Ênfase5 17" xfId="1447"/>
    <cellStyle name="Ênfase5 18" xfId="1448"/>
    <cellStyle name="Ênfase5 19" xfId="1449"/>
    <cellStyle name="Ênfase5 2" xfId="1450"/>
    <cellStyle name="Ênfase5 20" xfId="1451"/>
    <cellStyle name="Ênfase5 21" xfId="1452"/>
    <cellStyle name="Ênfase5 22" xfId="1453"/>
    <cellStyle name="Ênfase5 23" xfId="1454"/>
    <cellStyle name="Ênfase5 24" xfId="1455"/>
    <cellStyle name="Ênfase5 25" xfId="1456"/>
    <cellStyle name="Ênfase5 26" xfId="1457"/>
    <cellStyle name="Ênfase5 27" xfId="1458"/>
    <cellStyle name="Ênfase5 28" xfId="1459"/>
    <cellStyle name="Ênfase5 29" xfId="1460"/>
    <cellStyle name="Ênfase5 3" xfId="1461"/>
    <cellStyle name="Ênfase5 30" xfId="1462"/>
    <cellStyle name="Ênfase5 31" xfId="1463"/>
    <cellStyle name="Ênfase5 32" xfId="1464"/>
    <cellStyle name="Ênfase5 33" xfId="1465"/>
    <cellStyle name="Ênfase5 34" xfId="1466"/>
    <cellStyle name="Ênfase5 4" xfId="1467"/>
    <cellStyle name="Ênfase5 5" xfId="1468"/>
    <cellStyle name="Ênfase5 6" xfId="1469"/>
    <cellStyle name="Ênfase5 7" xfId="1470"/>
    <cellStyle name="Ênfase5 8" xfId="1471"/>
    <cellStyle name="Ênfase5 9" xfId="1472"/>
    <cellStyle name="Ênfase6 10" xfId="1473"/>
    <cellStyle name="Ênfase6 11" xfId="1474"/>
    <cellStyle name="Ênfase6 12" xfId="1475"/>
    <cellStyle name="Ênfase6 13" xfId="1476"/>
    <cellStyle name="Ênfase6 14" xfId="1477"/>
    <cellStyle name="Ênfase6 15" xfId="1478"/>
    <cellStyle name="Ênfase6 16" xfId="1479"/>
    <cellStyle name="Ênfase6 17" xfId="1480"/>
    <cellStyle name="Ênfase6 18" xfId="1481"/>
    <cellStyle name="Ênfase6 19" xfId="1482"/>
    <cellStyle name="Ênfase6 2" xfId="1483"/>
    <cellStyle name="Ênfase6 20" xfId="1484"/>
    <cellStyle name="Ênfase6 21" xfId="1485"/>
    <cellStyle name="Ênfase6 22" xfId="1486"/>
    <cellStyle name="Ênfase6 23" xfId="1487"/>
    <cellStyle name="Ênfase6 24" xfId="1488"/>
    <cellStyle name="Ênfase6 25" xfId="1489"/>
    <cellStyle name="Ênfase6 26" xfId="1490"/>
    <cellStyle name="Ênfase6 27" xfId="1491"/>
    <cellStyle name="Ênfase6 28" xfId="1492"/>
    <cellStyle name="Ênfase6 29" xfId="1493"/>
    <cellStyle name="Ênfase6 3" xfId="1494"/>
    <cellStyle name="Ênfase6 30" xfId="1495"/>
    <cellStyle name="Ênfase6 31" xfId="1496"/>
    <cellStyle name="Ênfase6 32" xfId="1497"/>
    <cellStyle name="Ênfase6 33" xfId="1498"/>
    <cellStyle name="Ênfase6 34" xfId="1499"/>
    <cellStyle name="Ênfase6 4" xfId="1500"/>
    <cellStyle name="Ênfase6 5" xfId="1501"/>
    <cellStyle name="Ênfase6 6" xfId="1502"/>
    <cellStyle name="Ênfase6 7" xfId="1503"/>
    <cellStyle name="Ênfase6 8" xfId="1504"/>
    <cellStyle name="Ênfase6 9" xfId="1505"/>
    <cellStyle name="Énfasis1" xfId="1506"/>
    <cellStyle name="Énfasis2" xfId="1507"/>
    <cellStyle name="Énfasis3" xfId="1508"/>
    <cellStyle name="Énfasis4" xfId="1509"/>
    <cellStyle name="Énfasis5" xfId="1510"/>
    <cellStyle name="Énfasis6" xfId="1511"/>
    <cellStyle name="Enter Currency (0)" xfId="1512"/>
    <cellStyle name="Enter Currency (2)" xfId="1513"/>
    <cellStyle name="Enter Units (0)" xfId="1514"/>
    <cellStyle name="Enter Units (1)" xfId="1515"/>
    <cellStyle name="Enter Units (2)" xfId="1516"/>
    <cellStyle name="Entered" xfId="1517"/>
    <cellStyle name="En-tête 1" xfId="1518"/>
    <cellStyle name="En-tête 2" xfId="1519"/>
    <cellStyle name="Entrada 10" xfId="1520"/>
    <cellStyle name="Entrada 11" xfId="1521"/>
    <cellStyle name="Entrada 12" xfId="1522"/>
    <cellStyle name="Entrada 13" xfId="1523"/>
    <cellStyle name="Entrada 14" xfId="1524"/>
    <cellStyle name="Entrada 15" xfId="1525"/>
    <cellStyle name="Entrada 16" xfId="1526"/>
    <cellStyle name="Entrada 17" xfId="1527"/>
    <cellStyle name="Entrada 18" xfId="1528"/>
    <cellStyle name="Entrada 19" xfId="1529"/>
    <cellStyle name="Entrada 2" xfId="1530"/>
    <cellStyle name="Entrada 20" xfId="1531"/>
    <cellStyle name="Entrada 21" xfId="1532"/>
    <cellStyle name="Entrada 22" xfId="1533"/>
    <cellStyle name="Entrada 23" xfId="1534"/>
    <cellStyle name="Entrada 24" xfId="1535"/>
    <cellStyle name="Entrada 25" xfId="1536"/>
    <cellStyle name="Entrada 26" xfId="1537"/>
    <cellStyle name="Entrada 27" xfId="1538"/>
    <cellStyle name="Entrada 28" xfId="1539"/>
    <cellStyle name="Entrada 29" xfId="1540"/>
    <cellStyle name="Entrada 3" xfId="1541"/>
    <cellStyle name="Entrada 30" xfId="1542"/>
    <cellStyle name="Entrada 31" xfId="1543"/>
    <cellStyle name="Entrada 32" xfId="1544"/>
    <cellStyle name="Entrada 33" xfId="1545"/>
    <cellStyle name="Entrada 34" xfId="1546"/>
    <cellStyle name="Entrada 4" xfId="1547"/>
    <cellStyle name="Entrada 5" xfId="1548"/>
    <cellStyle name="Entrada 6" xfId="1549"/>
    <cellStyle name="Entrada 7" xfId="1550"/>
    <cellStyle name="Entrada 8" xfId="1551"/>
    <cellStyle name="Entrada 9" xfId="1552"/>
    <cellStyle name="entry box" xfId="1553"/>
    <cellStyle name="erl" xfId="1554"/>
    <cellStyle name="Erlang" xfId="1555"/>
    <cellStyle name="Erlang#" xfId="1556"/>
    <cellStyle name="Erlang_BR BR TELEMIG Micro LPU_Telemig_20061109_alteradacomICMS" xfId="1557"/>
    <cellStyle name="Estilo 1" xfId="1558"/>
    <cellStyle name="Estilo 1 2" xfId="1559"/>
    <cellStyle name="Estilo 1_1159_Calculo TI_Parte2" xfId="1560"/>
    <cellStyle name="Estilo 10" xfId="1561"/>
    <cellStyle name="Estilo 11" xfId="1562"/>
    <cellStyle name="Estilo 12" xfId="1563"/>
    <cellStyle name="Estilo 13" xfId="1564"/>
    <cellStyle name="Estilo 14" xfId="1565"/>
    <cellStyle name="Estilo 15" xfId="1566"/>
    <cellStyle name="Estilo 16" xfId="1567"/>
    <cellStyle name="Estilo 2" xfId="1568"/>
    <cellStyle name="Estilo 3" xfId="1569"/>
    <cellStyle name="Estilo 4" xfId="1570"/>
    <cellStyle name="Estilo 5" xfId="1571"/>
    <cellStyle name="Estilo 6" xfId="1572"/>
    <cellStyle name="Estilo 7" xfId="1573"/>
    <cellStyle name="Estilo 8" xfId="1574"/>
    <cellStyle name="Estilo 9" xfId="1575"/>
    <cellStyle name="Euro" xfId="1576"/>
    <cellStyle name="Euro 2" xfId="1577"/>
    <cellStyle name="Explanatory Text" xfId="1578"/>
    <cellStyle name="F2" xfId="1579"/>
    <cellStyle name="F3" xfId="1580"/>
    <cellStyle name="F4" xfId="1581"/>
    <cellStyle name="F5" xfId="1582"/>
    <cellStyle name="F6" xfId="1583"/>
    <cellStyle name="F7" xfId="1584"/>
    <cellStyle name="F8" xfId="1585"/>
    <cellStyle name="FAB level" xfId="1586"/>
    <cellStyle name="FAB no" xfId="1587"/>
    <cellStyle name="FAB price" xfId="1588"/>
    <cellStyle name="Fijo" xfId="1589"/>
    <cellStyle name="FilaTitulos" xfId="1590"/>
    <cellStyle name="Filled In" xfId="1591"/>
    <cellStyle name="Financier0" xfId="1592"/>
    <cellStyle name="Financiero" xfId="1593"/>
    <cellStyle name="Fixed" xfId="1594"/>
    <cellStyle name="Fixo" xfId="1595"/>
    <cellStyle name="Followed Hyperlink" xfId="1596"/>
    <cellStyle name="Footnote" xfId="1597"/>
    <cellStyle name="FormEntry" xfId="1598"/>
    <cellStyle name="Good" xfId="1599"/>
    <cellStyle name="Green" xfId="1600"/>
    <cellStyle name="Grey" xfId="1601"/>
    <cellStyle name="Hard Percent" xfId="1602"/>
    <cellStyle name="Hdr1" xfId="1603"/>
    <cellStyle name="Head 1" xfId="1604"/>
    <cellStyle name="HEADER" xfId="1605"/>
    <cellStyle name="Header1" xfId="1606"/>
    <cellStyle name="Header1 2" xfId="1607"/>
    <cellStyle name="Header2" xfId="1608"/>
    <cellStyle name="Heading" xfId="1609"/>
    <cellStyle name="Heading 1" xfId="1610"/>
    <cellStyle name="Heading 2" xfId="1611"/>
    <cellStyle name="Heading 3" xfId="1612"/>
    <cellStyle name="Heading 4" xfId="1613"/>
    <cellStyle name="HEADINGS" xfId="1614"/>
    <cellStyle name="HEADINGSTOP" xfId="1615"/>
    <cellStyle name="Helv 8" xfId="1616"/>
    <cellStyle name="Hintarivit" xfId="1617"/>
    <cellStyle name="Hyperlink 2" xfId="1618"/>
    <cellStyle name="Hၥ　eda [0]_BUGA AMP" xfId="1619"/>
    <cellStyle name="Îáû÷íûé_PERSONAL" xfId="1620"/>
    <cellStyle name="Incorrecto" xfId="1621"/>
    <cellStyle name="Incorreto 10" xfId="1622"/>
    <cellStyle name="Incorreto 11" xfId="1623"/>
    <cellStyle name="Incorreto 12" xfId="1624"/>
    <cellStyle name="Incorreto 13" xfId="1625"/>
    <cellStyle name="Incorreto 14" xfId="1626"/>
    <cellStyle name="Incorreto 15" xfId="1627"/>
    <cellStyle name="Incorreto 16" xfId="1628"/>
    <cellStyle name="Incorreto 17" xfId="1629"/>
    <cellStyle name="Incorreto 18" xfId="1630"/>
    <cellStyle name="Incorreto 19" xfId="1631"/>
    <cellStyle name="Incorreto 2" xfId="1632"/>
    <cellStyle name="Incorreto 20" xfId="1633"/>
    <cellStyle name="Incorreto 21" xfId="1634"/>
    <cellStyle name="Incorreto 22" xfId="1635"/>
    <cellStyle name="Incorreto 23" xfId="1636"/>
    <cellStyle name="Incorreto 24" xfId="1637"/>
    <cellStyle name="Incorreto 25" xfId="1638"/>
    <cellStyle name="Incorreto 26" xfId="1639"/>
    <cellStyle name="Incorreto 27" xfId="1640"/>
    <cellStyle name="Incorreto 28" xfId="1641"/>
    <cellStyle name="Incorreto 29" xfId="1642"/>
    <cellStyle name="Incorreto 3" xfId="1643"/>
    <cellStyle name="Incorreto 30" xfId="1644"/>
    <cellStyle name="Incorreto 31" xfId="1645"/>
    <cellStyle name="Incorreto 32" xfId="1646"/>
    <cellStyle name="Incorreto 33" xfId="1647"/>
    <cellStyle name="Incorreto 34" xfId="1648"/>
    <cellStyle name="Incorreto 4" xfId="1649"/>
    <cellStyle name="Incorreto 5" xfId="1650"/>
    <cellStyle name="Incorreto 6" xfId="1651"/>
    <cellStyle name="Incorreto 7" xfId="1652"/>
    <cellStyle name="Incorreto 8" xfId="1653"/>
    <cellStyle name="Incorreto 9" xfId="1654"/>
    <cellStyle name="Indefinido" xfId="1655"/>
    <cellStyle name="Index" xfId="1656"/>
    <cellStyle name="Input" xfId="1657"/>
    <cellStyle name="Input [yellow]" xfId="1658"/>
    <cellStyle name="Input Cell" xfId="1659"/>
    <cellStyle name="Italique" xfId="1660"/>
    <cellStyle name="Jun" xfId="1661"/>
    <cellStyle name="katko" xfId="1662"/>
    <cellStyle name="Kurs" xfId="1663"/>
    <cellStyle name="Label" xfId="1664"/>
    <cellStyle name="left" xfId="1665"/>
    <cellStyle name="Legal 8½ x 14 in" xfId="1666"/>
    <cellStyle name="LID HEADER" xfId="1667"/>
    <cellStyle name="LID HEADER 2" xfId="1668"/>
    <cellStyle name="LIDs" xfId="1669"/>
    <cellStyle name="LIDs 2" xfId="1670"/>
    <cellStyle name="Lien hypertexte_BOQ Services 2006" xfId="1671"/>
    <cellStyle name="Link Currency (0)" xfId="1672"/>
    <cellStyle name="Link Currency (2)" xfId="1673"/>
    <cellStyle name="Link Units (0)" xfId="1674"/>
    <cellStyle name="Link Units (1)" xfId="1675"/>
    <cellStyle name="Link Units (2)" xfId="1676"/>
    <cellStyle name="Linked Cell" xfId="1677"/>
    <cellStyle name="Loneda [0]_BUGA AMP" xfId="1678"/>
    <cellStyle name="LongDesc" xfId="1679"/>
    <cellStyle name="M" xfId="1680"/>
    <cellStyle name="Magenta" xfId="1681"/>
    <cellStyle name="Manuel" xfId="1682"/>
    <cellStyle name="material" xfId="1683"/>
    <cellStyle name="merlang" xfId="1684"/>
    <cellStyle name="Migliaia (0)_(interno) Listino FastLink sintetico (v1.0)" xfId="1685"/>
    <cellStyle name="Migliaia_3.2.2QUITO" xfId="1686"/>
    <cellStyle name="Millares [0]_10 AVERIAS MASIVAS + ANT" xfId="1687"/>
    <cellStyle name="Millares_10 AVERIAS MASIVAS + ANT" xfId="1688"/>
    <cellStyle name="Milliers [0]__macro2k+1" xfId="1689"/>
    <cellStyle name="Milliers__macro2k+1" xfId="1690"/>
    <cellStyle name="Model" xfId="1691"/>
    <cellStyle name="Moeda 10" xfId="1692"/>
    <cellStyle name="Moeda 11" xfId="1693"/>
    <cellStyle name="Moeda 12" xfId="1694"/>
    <cellStyle name="Moeda 13" xfId="1695"/>
    <cellStyle name="Moeda 2" xfId="1696"/>
    <cellStyle name="Moeda 2 2" xfId="1697"/>
    <cellStyle name="Moeda 2 3" xfId="1698"/>
    <cellStyle name="Moeda 3" xfId="1699"/>
    <cellStyle name="Moeda 3 2" xfId="1700"/>
    <cellStyle name="Moeda 4" xfId="1701"/>
    <cellStyle name="Moeda 4 2" xfId="1702"/>
    <cellStyle name="Moeda 5" xfId="1703"/>
    <cellStyle name="Moeda 6" xfId="1704"/>
    <cellStyle name="Moeda 7" xfId="1705"/>
    <cellStyle name="Moeda 7 2" xfId="1706"/>
    <cellStyle name="Moeda 8" xfId="1707"/>
    <cellStyle name="Moeda 8 2" xfId="1708"/>
    <cellStyle name="Moeda 9" xfId="1709"/>
    <cellStyle name="Moeda0" xfId="1710"/>
    <cellStyle name="Moneda [0]_10 AVERIAS MASIVAS + ANT" xfId="1711"/>
    <cellStyle name="Moneda_10 AVERIAS MASIVAS + ANT" xfId="1712"/>
    <cellStyle name="Monetaire" xfId="1713"/>
    <cellStyle name="Monetaire [0]" xfId="1714"/>
    <cellStyle name="Monétaire [0]__macro2k+1" xfId="1715"/>
    <cellStyle name="Monetaire [0]_BR BR TELEMIG Micro LPU_Telemig_20061109_alteradacomICMS" xfId="1716"/>
    <cellStyle name="Monétaire [0]_Breakdown" xfId="1717"/>
    <cellStyle name="Monetaire [0]_Breakdown_BR.SP.TELEFONICA.IN.20051222(DDP_wo_disc)" xfId="1718"/>
    <cellStyle name="Monétaire [0]_DEV_SERV" xfId="1719"/>
    <cellStyle name="Monetaire [0]_devis_multi_phases3" xfId="1720"/>
    <cellStyle name="Monétaire [0]_DEVISBASE" xfId="1721"/>
    <cellStyle name="Monetaire [0]_DSLAM - 9800 - DDP" xfId="1722"/>
    <cellStyle name="Monétaire [0]_Global Telet GPRS 20 (Options)" xfId="1723"/>
    <cellStyle name="Monetaire [0]_Global Telet GPRS 20 (Options)_DSLAM - 9800 - DDP" xfId="1724"/>
    <cellStyle name="Monétaire [0]_GRILLE DE DISCOUNT" xfId="1725"/>
    <cellStyle name="Monetaire [0]_Planilha de Preços Pós Vendas_PHS_Transit_Set06_v2" xfId="1726"/>
    <cellStyle name="Monétaire__macro2k+1" xfId="1727"/>
    <cellStyle name="Monetaire_BR BR TELEMIG Micro LPU_Telemig_20061109_alteradacomICMS" xfId="1728"/>
    <cellStyle name="Monétaire_Breakdown" xfId="1729"/>
    <cellStyle name="Monetaire_Breakdown_BR.SP.TELEFONICA.IN.20051222(DDP_wo_disc)" xfId="1730"/>
    <cellStyle name="Monétaire_DEV_SERV" xfId="1731"/>
    <cellStyle name="Monetaire_devis_multi_phases3" xfId="1732"/>
    <cellStyle name="Monétaire_DEVISBASE" xfId="1733"/>
    <cellStyle name="Monetaire_DSLAM - 9800 - DDP" xfId="1734"/>
    <cellStyle name="Monétaire_Global Telet GPRS 20 (Options)" xfId="1735"/>
    <cellStyle name="Monetaire_Global Telet GPRS 20 (Options)_DSLAM - 9800 - DDP" xfId="1736"/>
    <cellStyle name="Monétaire_GRILLE DE DISCOUNT" xfId="1737"/>
    <cellStyle name="Monetaire_Planilha de Preços Pós Vendas_PHS_Transit_Set06_v2" xfId="1738"/>
    <cellStyle name="Monétaire0" xfId="1739"/>
    <cellStyle name="Monetario" xfId="1740"/>
    <cellStyle name="MOT Hardware" xfId="1741"/>
    <cellStyle name="Multiple" xfId="1742"/>
    <cellStyle name="Neutra 10" xfId="1743"/>
    <cellStyle name="Neutra 11" xfId="1744"/>
    <cellStyle name="Neutra 12" xfId="1745"/>
    <cellStyle name="Neutra 13" xfId="1746"/>
    <cellStyle name="Neutra 14" xfId="1747"/>
    <cellStyle name="Neutra 15" xfId="1748"/>
    <cellStyle name="Neutra 16" xfId="1749"/>
    <cellStyle name="Neutra 17" xfId="1750"/>
    <cellStyle name="Neutra 18" xfId="1751"/>
    <cellStyle name="Neutra 19" xfId="1752"/>
    <cellStyle name="Neutra 2" xfId="1753"/>
    <cellStyle name="Neutra 2 2" xfId="1754"/>
    <cellStyle name="Neutra 20" xfId="1755"/>
    <cellStyle name="Neutra 21" xfId="1756"/>
    <cellStyle name="Neutra 22" xfId="1757"/>
    <cellStyle name="Neutra 23" xfId="1758"/>
    <cellStyle name="Neutra 24" xfId="1759"/>
    <cellStyle name="Neutra 25" xfId="1760"/>
    <cellStyle name="Neutra 26" xfId="1761"/>
    <cellStyle name="Neutra 27" xfId="1762"/>
    <cellStyle name="Neutra 28" xfId="1763"/>
    <cellStyle name="Neutra 29" xfId="1764"/>
    <cellStyle name="Neutra 3" xfId="1765"/>
    <cellStyle name="Neutra 30" xfId="1766"/>
    <cellStyle name="Neutra 31" xfId="1767"/>
    <cellStyle name="Neutra 32" xfId="1768"/>
    <cellStyle name="Neutra 33" xfId="1769"/>
    <cellStyle name="Neutra 34" xfId="1770"/>
    <cellStyle name="Neutra 4" xfId="1771"/>
    <cellStyle name="Neutra 5" xfId="1772"/>
    <cellStyle name="Neutra 6" xfId="1773"/>
    <cellStyle name="Neutra 7" xfId="1774"/>
    <cellStyle name="Neutra 8" xfId="1775"/>
    <cellStyle name="Neutra 9" xfId="1776"/>
    <cellStyle name="Neutral" xfId="1777"/>
    <cellStyle name="New" xfId="1778"/>
    <cellStyle name="no dec" xfId="1779"/>
    <cellStyle name="Norma - Estilo1" xfId="1780"/>
    <cellStyle name="Norma - Estilo2" xfId="1781"/>
    <cellStyle name="Norma - Estilo3" xfId="1782"/>
    <cellStyle name="Norma - Estilo4" xfId="1783"/>
    <cellStyle name="Norma - Estilo5" xfId="1784"/>
    <cellStyle name="Norma - Estilo6" xfId="1785"/>
    <cellStyle name="Norma - Estilo7" xfId="1786"/>
    <cellStyle name="Norma - Estilo8" xfId="1787"/>
    <cellStyle name="Normal" xfId="0" builtinId="0"/>
    <cellStyle name="Normal - Style1" xfId="1788"/>
    <cellStyle name="Normal 10" xfId="1789"/>
    <cellStyle name="Normal 11" xfId="1790"/>
    <cellStyle name="Normal 12" xfId="1791"/>
    <cellStyle name="Normal 13" xfId="1792"/>
    <cellStyle name="Normal 14" xfId="1793"/>
    <cellStyle name="Normal 15" xfId="1794"/>
    <cellStyle name="Normal 16" xfId="1795"/>
    <cellStyle name="Normal 17" xfId="1796"/>
    <cellStyle name="Normal 18" xfId="1797"/>
    <cellStyle name="Normal 19" xfId="1798"/>
    <cellStyle name="Normal 2" xfId="2"/>
    <cellStyle name="Normal 2 2" xfId="1799"/>
    <cellStyle name="Normal 2 3" xfId="1800"/>
    <cellStyle name="Normal 2 4" xfId="1801"/>
    <cellStyle name="Normal 2 5" xfId="1802"/>
    <cellStyle name="Normal 2_LPU 2009_Serviços Regional XX_(vendor_rev xx)" xfId="1803"/>
    <cellStyle name="Normal 20" xfId="2348"/>
    <cellStyle name="Normal 20 2" xfId="2349"/>
    <cellStyle name="Normal 3" xfId="1804"/>
    <cellStyle name="Normal 3 2" xfId="1805"/>
    <cellStyle name="Normal 3 3" xfId="1806"/>
    <cellStyle name="Normal 3 4" xfId="1807"/>
    <cellStyle name="Normal 4" xfId="1808"/>
    <cellStyle name="Normal 5" xfId="1809"/>
    <cellStyle name="Normal 5 2" xfId="1810"/>
    <cellStyle name="Normal 5 2 3" xfId="1811"/>
    <cellStyle name="Normal 5 3" xfId="1812"/>
    <cellStyle name="Normal 6" xfId="1813"/>
    <cellStyle name="Normal 6 2" xfId="1814"/>
    <cellStyle name="Normal 7" xfId="1815"/>
    <cellStyle name="Normal 7 2" xfId="1816"/>
    <cellStyle name="Normal 7 3" xfId="1817"/>
    <cellStyle name="Normal 8" xfId="1818"/>
    <cellStyle name="Normal 9" xfId="1819"/>
    <cellStyle name="Normal 9 2" xfId="1820"/>
    <cellStyle name="Normal 9 3" xfId="1821"/>
    <cellStyle name="Normale_3.1.2" xfId="1822"/>
    <cellStyle name="Normalny_12" xfId="1823"/>
    <cellStyle name="Nota 10" xfId="1824"/>
    <cellStyle name="Nota 11" xfId="1825"/>
    <cellStyle name="Nota 12" xfId="1826"/>
    <cellStyle name="Nota 13" xfId="1827"/>
    <cellStyle name="Nota 14" xfId="1828"/>
    <cellStyle name="Nota 15" xfId="1829"/>
    <cellStyle name="Nota 16" xfId="1830"/>
    <cellStyle name="Nota 17" xfId="1831"/>
    <cellStyle name="Nota 18" xfId="1832"/>
    <cellStyle name="Nota 19" xfId="1833"/>
    <cellStyle name="Nota 2" xfId="1834"/>
    <cellStyle name="Nota 20" xfId="1835"/>
    <cellStyle name="Nota 21" xfId="1836"/>
    <cellStyle name="Nota 22" xfId="1837"/>
    <cellStyle name="Nota 23" xfId="1838"/>
    <cellStyle name="Nota 24" xfId="1839"/>
    <cellStyle name="Nota 25" xfId="1840"/>
    <cellStyle name="Nota 26" xfId="1841"/>
    <cellStyle name="Nota 27" xfId="1842"/>
    <cellStyle name="Nota 28" xfId="1843"/>
    <cellStyle name="Nota 29" xfId="1844"/>
    <cellStyle name="Nota 3" xfId="1845"/>
    <cellStyle name="Nota 30" xfId="1846"/>
    <cellStyle name="Nota 31" xfId="1847"/>
    <cellStyle name="Nota 32" xfId="1848"/>
    <cellStyle name="Nota 33" xfId="1849"/>
    <cellStyle name="Nota 34" xfId="1850"/>
    <cellStyle name="Nota 4" xfId="1851"/>
    <cellStyle name="Nota 5" xfId="1852"/>
    <cellStyle name="Nota 6" xfId="1853"/>
    <cellStyle name="Nota 7" xfId="1854"/>
    <cellStyle name="Nota 8" xfId="1855"/>
    <cellStyle name="Nota 9" xfId="1856"/>
    <cellStyle name="Notas" xfId="1857"/>
    <cellStyle name="Note" xfId="1858"/>
    <cellStyle name="Obsolete" xfId="1859"/>
    <cellStyle name="Œ…‹æØ‚è [0.00]_COST_SUM" xfId="1860"/>
    <cellStyle name="Œ…‹æØ‚è_COST_SUM" xfId="1861"/>
    <cellStyle name="Ôèíàíñîâûé [0]_PERSONAL" xfId="1862"/>
    <cellStyle name="Ôèíàíñîâûé_PERSONAL" xfId="1863"/>
    <cellStyle name="Option" xfId="1864"/>
    <cellStyle name="OrderFormLabel" xfId="1865"/>
    <cellStyle name="Output" xfId="1866"/>
    <cellStyle name="Part number" xfId="1867"/>
    <cellStyle name="per.style" xfId="1868"/>
    <cellStyle name="Percent" xfId="1869"/>
    <cellStyle name="Percent [0]" xfId="1870"/>
    <cellStyle name="Percent [00]" xfId="1871"/>
    <cellStyle name="Percent [2]" xfId="1872"/>
    <cellStyle name="Percent_033_Calculo Baterias Ver 1" xfId="1873"/>
    <cellStyle name="Percentual" xfId="1874"/>
    <cellStyle name="Percentuale_Modulo1" xfId="1875"/>
    <cellStyle name="PercntBox" xfId="1876"/>
    <cellStyle name="Ponto" xfId="1877"/>
    <cellStyle name="Porcentagem" xfId="1" builtinId="5"/>
    <cellStyle name="Porcentagem 2" xfId="4"/>
    <cellStyle name="Porcentagem 2 2" xfId="1878"/>
    <cellStyle name="Porcentagem 2 2 3" xfId="1879"/>
    <cellStyle name="Porcentagem 2 3" xfId="1880"/>
    <cellStyle name="Porcentagem 3" xfId="1881"/>
    <cellStyle name="Porcentagem 4" xfId="1882"/>
    <cellStyle name="Porcentagem 4 2" xfId="1883"/>
    <cellStyle name="Porcentagem 5" xfId="1884"/>
    <cellStyle name="Porcentagem 6" xfId="1885"/>
    <cellStyle name="Porcentagem 6 2" xfId="1886"/>
    <cellStyle name="Porcentagem 6 3" xfId="1887"/>
    <cellStyle name="Porcentagem 7" xfId="1888"/>
    <cellStyle name="Porcentagem 8" xfId="1889"/>
    <cellStyle name="Porcentagem 9" xfId="1890"/>
    <cellStyle name="Porcentaje" xfId="1891"/>
    <cellStyle name="Porcentual_Anexo 4 - Preciarios" xfId="1892"/>
    <cellStyle name="Pos" xfId="1893"/>
    <cellStyle name="Pourcentage_TEMPTRAN" xfId="1894"/>
    <cellStyle name="Preço-Unit-Tot" xfId="1895"/>
    <cellStyle name="Prefilled" xfId="1896"/>
    <cellStyle name="Preis" xfId="1897"/>
    <cellStyle name="PrePop Currency (0)" xfId="1898"/>
    <cellStyle name="PrePop Currency (2)" xfId="1899"/>
    <cellStyle name="PrePop Units (0)" xfId="1900"/>
    <cellStyle name="PrePop Units (1)" xfId="1901"/>
    <cellStyle name="PrePop Units (2)" xfId="1902"/>
    <cellStyle name="Price" xfId="1903"/>
    <cellStyle name="PriceChange" xfId="1904"/>
    <cellStyle name="Pricing" xfId="1905"/>
    <cellStyle name="Primary" xfId="1906"/>
    <cellStyle name="Primary %" xfId="1907"/>
    <cellStyle name="PropGenCurrencyFormat" xfId="1908"/>
    <cellStyle name="Prozent_NK Kreis" xfId="1909"/>
    <cellStyle name="Prozent0" xfId="1910"/>
    <cellStyle name="Prozent1" xfId="1911"/>
    <cellStyle name="PSChar" xfId="1912"/>
    <cellStyle name="PSDate" xfId="1913"/>
    <cellStyle name="PSDec" xfId="1914"/>
    <cellStyle name="PSHeading" xfId="1915"/>
    <cellStyle name="PSInt" xfId="1916"/>
    <cellStyle name="PSSpacer" xfId="1917"/>
    <cellStyle name="Qté calculées" xfId="1918"/>
    <cellStyle name="QTé entrées" xfId="1919"/>
    <cellStyle name="QTé entrées 2" xfId="1920"/>
    <cellStyle name="Qty" xfId="1921"/>
    <cellStyle name="QtyBox" xfId="1922"/>
    <cellStyle name="Quant." xfId="1923"/>
    <cellStyle name="Quantity" xfId="1924"/>
    <cellStyle name="question" xfId="1925"/>
    <cellStyle name="Red" xfId="1926"/>
    <cellStyle name="regstoresfromspecstores" xfId="1927"/>
    <cellStyle name="Released" xfId="1928"/>
    <cellStyle name="Released-Short" xfId="1929"/>
    <cellStyle name="ResCalc" xfId="1930"/>
    <cellStyle name="RevList" xfId="1931"/>
    <cellStyle name="RM" xfId="1932"/>
    <cellStyle name="robs" xfId="1933"/>
    <cellStyle name="ROF no" xfId="1934"/>
    <cellStyle name="ROF price" xfId="1935"/>
    <cellStyle name="s" xfId="1936"/>
    <cellStyle name="s_1192_Calculos" xfId="1937"/>
    <cellStyle name="s_1192_Calculos REV III" xfId="1938"/>
    <cellStyle name="s_1192_Calculos REV IV" xfId="1939"/>
    <cellStyle name="s_CALCULO BASICO DE BDI VERSÃO 4" xfId="1940"/>
    <cellStyle name="Saída 10" xfId="1941"/>
    <cellStyle name="Saída 11" xfId="1942"/>
    <cellStyle name="Saída 12" xfId="1943"/>
    <cellStyle name="Saída 13" xfId="1944"/>
    <cellStyle name="Saída 14" xfId="1945"/>
    <cellStyle name="Saída 15" xfId="1946"/>
    <cellStyle name="Saída 16" xfId="1947"/>
    <cellStyle name="Saída 17" xfId="1948"/>
    <cellStyle name="Saída 18" xfId="1949"/>
    <cellStyle name="Saída 19" xfId="1950"/>
    <cellStyle name="Saída 2" xfId="1951"/>
    <cellStyle name="Saída 20" xfId="1952"/>
    <cellStyle name="Saída 21" xfId="1953"/>
    <cellStyle name="Saída 22" xfId="1954"/>
    <cellStyle name="Saída 23" xfId="1955"/>
    <cellStyle name="Saída 24" xfId="1956"/>
    <cellStyle name="Saída 25" xfId="1957"/>
    <cellStyle name="Saída 26" xfId="1958"/>
    <cellStyle name="Saída 27" xfId="1959"/>
    <cellStyle name="Saída 28" xfId="1960"/>
    <cellStyle name="Saída 29" xfId="1961"/>
    <cellStyle name="Saída 3" xfId="1962"/>
    <cellStyle name="Saída 30" xfId="1963"/>
    <cellStyle name="Saída 31" xfId="1964"/>
    <cellStyle name="Saída 32" xfId="1965"/>
    <cellStyle name="Saída 33" xfId="1966"/>
    <cellStyle name="Saída 34" xfId="1967"/>
    <cellStyle name="Saída 4" xfId="1968"/>
    <cellStyle name="Saída 5" xfId="1969"/>
    <cellStyle name="Saída 6" xfId="1970"/>
    <cellStyle name="Saída 7" xfId="1971"/>
    <cellStyle name="Saída 8" xfId="1972"/>
    <cellStyle name="Saída 9" xfId="1973"/>
    <cellStyle name="Salida" xfId="1974"/>
    <cellStyle name="SAPBEXchaText" xfId="1975"/>
    <cellStyle name="SAPBEXstdData" xfId="1976"/>
    <cellStyle name="SAPBEXstdItem" xfId="1977"/>
    <cellStyle name="Secondary" xfId="1978"/>
    <cellStyle name="Secondary %" xfId="1979"/>
    <cellStyle name="SectionSubTitle" xfId="1980"/>
    <cellStyle name="SectionTitle" xfId="1981"/>
    <cellStyle name="Separador de milhares" xfId="2310" builtinId="3"/>
    <cellStyle name="Separador de milhares 10" xfId="1982"/>
    <cellStyle name="Separador de milhares 10 2" xfId="1983"/>
    <cellStyle name="Separador de milhares 11" xfId="1984"/>
    <cellStyle name="Separador de milhares 11 2" xfId="1985"/>
    <cellStyle name="Separador de milhares 12" xfId="1986"/>
    <cellStyle name="Separador de milhares 13" xfId="1987"/>
    <cellStyle name="Separador de milhares 14" xfId="1988"/>
    <cellStyle name="Separador de milhares 2" xfId="3"/>
    <cellStyle name="Separador de milhares 2 2" xfId="1989"/>
    <cellStyle name="Separador de milhares 2 2 2" xfId="1990"/>
    <cellStyle name="Separador de milhares 2 3" xfId="1991"/>
    <cellStyle name="Separador de milhares 3" xfId="1992"/>
    <cellStyle name="Separador de milhares 3 2" xfId="1993"/>
    <cellStyle name="Separador de milhares 3 2 2" xfId="1994"/>
    <cellStyle name="Separador de milhares 3 2 3" xfId="1995"/>
    <cellStyle name="Separador de milhares 3 2 4" xfId="1996"/>
    <cellStyle name="Separador de milhares 4" xfId="1997"/>
    <cellStyle name="Separador de milhares 4 2" xfId="1998"/>
    <cellStyle name="Separador de milhares 5" xfId="1999"/>
    <cellStyle name="Separador de milhares 6" xfId="2000"/>
    <cellStyle name="Separador de milhares 7" xfId="2001"/>
    <cellStyle name="Separador de milhares 7 2" xfId="2002"/>
    <cellStyle name="Separador de milhares 7 3" xfId="2003"/>
    <cellStyle name="Separador de milhares 8" xfId="2004"/>
    <cellStyle name="Separador de milhares 9" xfId="2005"/>
    <cellStyle name="SHADEDSTORES" xfId="2006"/>
    <cellStyle name="Small" xfId="2007"/>
    <cellStyle name="specstores" xfId="2008"/>
    <cellStyle name="SPOl" xfId="2009"/>
    <cellStyle name="SpptMsg" xfId="2010"/>
    <cellStyle name="ST_06" xfId="2011"/>
    <cellStyle name="Standard_035-1A" xfId="2012"/>
    <cellStyle name="Stück" xfId="2013"/>
    <cellStyle name="STYL1 - Style1" xfId="2014"/>
    <cellStyle name="Style 1" xfId="2015"/>
    <cellStyle name="Style 2 2" xfId="2016"/>
    <cellStyle name="subhead" xfId="2017"/>
    <cellStyle name="Sub-heading" xfId="2018"/>
    <cellStyle name="Subtotal" xfId="2019"/>
    <cellStyle name="t2" xfId="2020"/>
    <cellStyle name="Tekniset tiedot" xfId="2021"/>
    <cellStyle name="Text Indent A" xfId="2022"/>
    <cellStyle name="Text Indent B" xfId="2023"/>
    <cellStyle name="Text Indent C" xfId="2024"/>
    <cellStyle name="Texto de advertencia" xfId="2025"/>
    <cellStyle name="Texto de Aviso 10" xfId="2026"/>
    <cellStyle name="Texto de Aviso 11" xfId="2027"/>
    <cellStyle name="Texto de Aviso 12" xfId="2028"/>
    <cellStyle name="Texto de Aviso 13" xfId="2029"/>
    <cellStyle name="Texto de Aviso 14" xfId="2030"/>
    <cellStyle name="Texto de Aviso 15" xfId="2031"/>
    <cellStyle name="Texto de Aviso 16" xfId="2032"/>
    <cellStyle name="Texto de Aviso 17" xfId="2033"/>
    <cellStyle name="Texto de Aviso 18" xfId="2034"/>
    <cellStyle name="Texto de Aviso 19" xfId="2035"/>
    <cellStyle name="Texto de Aviso 2" xfId="2036"/>
    <cellStyle name="Texto de Aviso 20" xfId="2037"/>
    <cellStyle name="Texto de Aviso 21" xfId="2038"/>
    <cellStyle name="Texto de Aviso 22" xfId="2039"/>
    <cellStyle name="Texto de Aviso 23" xfId="2040"/>
    <cellStyle name="Texto de Aviso 24" xfId="2041"/>
    <cellStyle name="Texto de Aviso 25" xfId="2042"/>
    <cellStyle name="Texto de Aviso 26" xfId="2043"/>
    <cellStyle name="Texto de Aviso 27" xfId="2044"/>
    <cellStyle name="Texto de Aviso 28" xfId="2045"/>
    <cellStyle name="Texto de Aviso 29" xfId="2046"/>
    <cellStyle name="Texto de Aviso 3" xfId="2047"/>
    <cellStyle name="Texto de Aviso 30" xfId="2048"/>
    <cellStyle name="Texto de Aviso 31" xfId="2049"/>
    <cellStyle name="Texto de Aviso 32" xfId="2050"/>
    <cellStyle name="Texto de Aviso 33" xfId="2051"/>
    <cellStyle name="Texto de Aviso 34" xfId="2052"/>
    <cellStyle name="Texto de Aviso 4" xfId="2053"/>
    <cellStyle name="Texto de Aviso 5" xfId="2054"/>
    <cellStyle name="Texto de Aviso 6" xfId="2055"/>
    <cellStyle name="Texto de Aviso 7" xfId="2056"/>
    <cellStyle name="Texto de Aviso 8" xfId="2057"/>
    <cellStyle name="Texto de Aviso 9" xfId="2058"/>
    <cellStyle name="Texto Explicativo 10" xfId="2059"/>
    <cellStyle name="Texto Explicativo 11" xfId="2060"/>
    <cellStyle name="Texto Explicativo 12" xfId="2061"/>
    <cellStyle name="Texto Explicativo 13" xfId="2062"/>
    <cellStyle name="Texto Explicativo 14" xfId="2063"/>
    <cellStyle name="Texto Explicativo 15" xfId="2064"/>
    <cellStyle name="Texto Explicativo 16" xfId="2065"/>
    <cellStyle name="Texto Explicativo 17" xfId="2066"/>
    <cellStyle name="Texto Explicativo 18" xfId="2067"/>
    <cellStyle name="Texto Explicativo 19" xfId="2068"/>
    <cellStyle name="Texto Explicativo 2" xfId="2069"/>
    <cellStyle name="Texto Explicativo 2 2" xfId="2070"/>
    <cellStyle name="Texto Explicativo 20" xfId="2071"/>
    <cellStyle name="Texto Explicativo 21" xfId="2072"/>
    <cellStyle name="Texto Explicativo 22" xfId="2073"/>
    <cellStyle name="Texto Explicativo 23" xfId="2074"/>
    <cellStyle name="Texto Explicativo 24" xfId="2075"/>
    <cellStyle name="Texto Explicativo 25" xfId="2076"/>
    <cellStyle name="Texto Explicativo 26" xfId="2077"/>
    <cellStyle name="Texto Explicativo 27" xfId="2078"/>
    <cellStyle name="Texto Explicativo 28" xfId="2079"/>
    <cellStyle name="Texto Explicativo 29" xfId="2080"/>
    <cellStyle name="Texto Explicativo 3" xfId="2081"/>
    <cellStyle name="Texto Explicativo 30" xfId="2082"/>
    <cellStyle name="Texto Explicativo 31" xfId="2083"/>
    <cellStyle name="Texto Explicativo 32" xfId="2084"/>
    <cellStyle name="Texto Explicativo 33" xfId="2085"/>
    <cellStyle name="Texto Explicativo 34" xfId="2086"/>
    <cellStyle name="Texto Explicativo 4" xfId="2087"/>
    <cellStyle name="Texto Explicativo 5" xfId="2088"/>
    <cellStyle name="Texto Explicativo 6" xfId="2089"/>
    <cellStyle name="Texto Explicativo 7" xfId="2090"/>
    <cellStyle name="Texto Explicativo 8" xfId="2091"/>
    <cellStyle name="Texto Explicativo 9" xfId="2092"/>
    <cellStyle name="TextoLargo" xfId="2093"/>
    <cellStyle name="Title" xfId="2094"/>
    <cellStyle name="Titulo 1" xfId="2095"/>
    <cellStyle name="Título 1 10" xfId="2096"/>
    <cellStyle name="Título 1 11" xfId="2097"/>
    <cellStyle name="Título 1 12" xfId="2098"/>
    <cellStyle name="Título 1 13" xfId="2099"/>
    <cellStyle name="Título 1 14" xfId="2100"/>
    <cellStyle name="Título 1 15" xfId="2101"/>
    <cellStyle name="Título 1 16" xfId="2102"/>
    <cellStyle name="Título 1 17" xfId="2103"/>
    <cellStyle name="Título 1 18" xfId="2104"/>
    <cellStyle name="Título 1 19" xfId="2105"/>
    <cellStyle name="Título 1 2" xfId="2106"/>
    <cellStyle name="Título 1 20" xfId="2107"/>
    <cellStyle name="Título 1 21" xfId="2108"/>
    <cellStyle name="Título 1 22" xfId="2109"/>
    <cellStyle name="Título 1 23" xfId="2110"/>
    <cellStyle name="Título 1 24" xfId="2111"/>
    <cellStyle name="Título 1 25" xfId="2112"/>
    <cellStyle name="Título 1 26" xfId="2113"/>
    <cellStyle name="Título 1 27" xfId="2114"/>
    <cellStyle name="Título 1 28" xfId="2115"/>
    <cellStyle name="Título 1 29" xfId="2116"/>
    <cellStyle name="Título 1 3" xfId="2117"/>
    <cellStyle name="Título 1 30" xfId="2118"/>
    <cellStyle name="Título 1 31" xfId="2119"/>
    <cellStyle name="Título 1 32" xfId="2120"/>
    <cellStyle name="Título 1 33" xfId="2121"/>
    <cellStyle name="Título 1 34" xfId="2122"/>
    <cellStyle name="Título 1 4" xfId="2123"/>
    <cellStyle name="Título 1 5" xfId="2124"/>
    <cellStyle name="Título 1 6" xfId="2125"/>
    <cellStyle name="Título 1 7" xfId="2126"/>
    <cellStyle name="Título 1 8" xfId="2127"/>
    <cellStyle name="Título 1 9" xfId="2128"/>
    <cellStyle name="Título 10" xfId="2129"/>
    <cellStyle name="Título 11" xfId="2130"/>
    <cellStyle name="Título 12" xfId="2131"/>
    <cellStyle name="Título 13" xfId="2132"/>
    <cellStyle name="Título 14" xfId="2133"/>
    <cellStyle name="Título 15" xfId="2134"/>
    <cellStyle name="Título 16" xfId="2135"/>
    <cellStyle name="Título 17" xfId="2136"/>
    <cellStyle name="Título 18" xfId="2137"/>
    <cellStyle name="Título 19" xfId="2138"/>
    <cellStyle name="Titulo 2" xfId="2139"/>
    <cellStyle name="Título 2 10" xfId="2140"/>
    <cellStyle name="Título 2 11" xfId="2141"/>
    <cellStyle name="Título 2 12" xfId="2142"/>
    <cellStyle name="Título 2 13" xfId="2143"/>
    <cellStyle name="Título 2 14" xfId="2144"/>
    <cellStyle name="Título 2 15" xfId="2145"/>
    <cellStyle name="Título 2 16" xfId="2146"/>
    <cellStyle name="Título 2 17" xfId="2147"/>
    <cellStyle name="Título 2 18" xfId="2148"/>
    <cellStyle name="Título 2 19" xfId="2149"/>
    <cellStyle name="Título 2 2" xfId="2150"/>
    <cellStyle name="Título 2 20" xfId="2151"/>
    <cellStyle name="Título 2 21" xfId="2152"/>
    <cellStyle name="Título 2 22" xfId="2153"/>
    <cellStyle name="Título 2 23" xfId="2154"/>
    <cellStyle name="Título 2 24" xfId="2155"/>
    <cellStyle name="Título 2 25" xfId="2156"/>
    <cellStyle name="Título 2 26" xfId="2157"/>
    <cellStyle name="Título 2 27" xfId="2158"/>
    <cellStyle name="Título 2 28" xfId="2159"/>
    <cellStyle name="Título 2 29" xfId="2160"/>
    <cellStyle name="Título 2 3" xfId="2161"/>
    <cellStyle name="Título 2 30" xfId="2162"/>
    <cellStyle name="Título 2 31" xfId="2163"/>
    <cellStyle name="Título 2 32" xfId="2164"/>
    <cellStyle name="Título 2 33" xfId="2165"/>
    <cellStyle name="Título 2 34" xfId="2166"/>
    <cellStyle name="Título 2 4" xfId="2167"/>
    <cellStyle name="Título 2 5" xfId="2168"/>
    <cellStyle name="Título 2 6" xfId="2169"/>
    <cellStyle name="Título 2 7" xfId="2170"/>
    <cellStyle name="Título 2 8" xfId="2171"/>
    <cellStyle name="Título 2 9" xfId="2172"/>
    <cellStyle name="Título 20" xfId="2173"/>
    <cellStyle name="Título 21" xfId="2174"/>
    <cellStyle name="Título 22" xfId="2175"/>
    <cellStyle name="Título 23" xfId="2176"/>
    <cellStyle name="Título 24" xfId="2177"/>
    <cellStyle name="Título 25" xfId="2178"/>
    <cellStyle name="Título 26" xfId="2179"/>
    <cellStyle name="Título 27" xfId="2180"/>
    <cellStyle name="Título 28" xfId="2181"/>
    <cellStyle name="Título 29" xfId="2182"/>
    <cellStyle name="Titulo 3" xfId="2183"/>
    <cellStyle name="Título 3 10" xfId="2184"/>
    <cellStyle name="Título 3 11" xfId="2185"/>
    <cellStyle name="Título 3 12" xfId="2186"/>
    <cellStyle name="Título 3 13" xfId="2187"/>
    <cellStyle name="Título 3 14" xfId="2188"/>
    <cellStyle name="Título 3 15" xfId="2189"/>
    <cellStyle name="Título 3 16" xfId="2190"/>
    <cellStyle name="Título 3 17" xfId="2191"/>
    <cellStyle name="Título 3 18" xfId="2192"/>
    <cellStyle name="Título 3 19" xfId="2193"/>
    <cellStyle name="Título 3 2" xfId="2194"/>
    <cellStyle name="Título 3 2 2" xfId="2195"/>
    <cellStyle name="Título 3 20" xfId="2196"/>
    <cellStyle name="Título 3 21" xfId="2197"/>
    <cellStyle name="Título 3 22" xfId="2198"/>
    <cellStyle name="Título 3 23" xfId="2199"/>
    <cellStyle name="Título 3 24" xfId="2200"/>
    <cellStyle name="Título 3 25" xfId="2201"/>
    <cellStyle name="Título 3 26" xfId="2202"/>
    <cellStyle name="Título 3 27" xfId="2203"/>
    <cellStyle name="Título 3 28" xfId="2204"/>
    <cellStyle name="Título 3 29" xfId="2205"/>
    <cellStyle name="Título 3 3" xfId="2206"/>
    <cellStyle name="Título 3 30" xfId="2207"/>
    <cellStyle name="Título 3 31" xfId="2208"/>
    <cellStyle name="Título 3 32" xfId="2209"/>
    <cellStyle name="Título 3 33" xfId="2210"/>
    <cellStyle name="Título 3 34" xfId="2211"/>
    <cellStyle name="Título 3 4" xfId="2212"/>
    <cellStyle name="Título 3 5" xfId="2213"/>
    <cellStyle name="Título 3 6" xfId="2214"/>
    <cellStyle name="Título 3 7" xfId="2215"/>
    <cellStyle name="Título 3 8" xfId="2216"/>
    <cellStyle name="Título 3 9" xfId="2217"/>
    <cellStyle name="Título 30" xfId="2218"/>
    <cellStyle name="Título 31" xfId="2219"/>
    <cellStyle name="Título 32" xfId="2220"/>
    <cellStyle name="Título 33" xfId="2221"/>
    <cellStyle name="Título 34" xfId="2222"/>
    <cellStyle name="Título 35" xfId="2223"/>
    <cellStyle name="Título 36" xfId="2224"/>
    <cellStyle name="Título 37" xfId="2225"/>
    <cellStyle name="Titulo 4" xfId="2226"/>
    <cellStyle name="Título 4 10" xfId="2227"/>
    <cellStyle name="Título 4 11" xfId="2228"/>
    <cellStyle name="Título 4 12" xfId="2229"/>
    <cellStyle name="Título 4 13" xfId="2230"/>
    <cellStyle name="Título 4 14" xfId="2231"/>
    <cellStyle name="Título 4 15" xfId="2232"/>
    <cellStyle name="Título 4 16" xfId="2233"/>
    <cellStyle name="Título 4 17" xfId="2234"/>
    <cellStyle name="Título 4 18" xfId="2235"/>
    <cellStyle name="Título 4 19" xfId="2236"/>
    <cellStyle name="Título 4 2" xfId="2237"/>
    <cellStyle name="Título 4 2 2" xfId="2238"/>
    <cellStyle name="Título 4 20" xfId="2239"/>
    <cellStyle name="Título 4 21" xfId="2240"/>
    <cellStyle name="Título 4 22" xfId="2241"/>
    <cellStyle name="Título 4 23" xfId="2242"/>
    <cellStyle name="Título 4 24" xfId="2243"/>
    <cellStyle name="Título 4 25" xfId="2244"/>
    <cellStyle name="Título 4 26" xfId="2245"/>
    <cellStyle name="Título 4 27" xfId="2246"/>
    <cellStyle name="Título 4 28" xfId="2247"/>
    <cellStyle name="Título 4 29" xfId="2248"/>
    <cellStyle name="Título 4 3" xfId="2249"/>
    <cellStyle name="Título 4 30" xfId="2250"/>
    <cellStyle name="Título 4 31" xfId="2251"/>
    <cellStyle name="Título 4 32" xfId="2252"/>
    <cellStyle name="Título 4 33" xfId="2253"/>
    <cellStyle name="Título 4 34" xfId="2254"/>
    <cellStyle name="Título 4 4" xfId="2255"/>
    <cellStyle name="Título 4 5" xfId="2256"/>
    <cellStyle name="Título 4 6" xfId="2257"/>
    <cellStyle name="Título 4 7" xfId="2258"/>
    <cellStyle name="Título 4 8" xfId="2259"/>
    <cellStyle name="Título 4 9" xfId="2260"/>
    <cellStyle name="Titulo 4_1192_Calculos" xfId="2261"/>
    <cellStyle name="Título 5" xfId="2262"/>
    <cellStyle name="Título 6" xfId="2263"/>
    <cellStyle name="Título 7" xfId="2264"/>
    <cellStyle name="Título 8" xfId="2265"/>
    <cellStyle name="Título 9" xfId="2266"/>
    <cellStyle name="Titulo1" xfId="2267"/>
    <cellStyle name="Titulo2" xfId="2268"/>
    <cellStyle name="Total 10" xfId="2269"/>
    <cellStyle name="Total 11" xfId="2270"/>
    <cellStyle name="Total 12" xfId="2271"/>
    <cellStyle name="Total 13" xfId="2272"/>
    <cellStyle name="Total 14" xfId="2273"/>
    <cellStyle name="Total 15" xfId="2274"/>
    <cellStyle name="Total 16" xfId="2275"/>
    <cellStyle name="Total 17" xfId="2276"/>
    <cellStyle name="Total 18" xfId="2277"/>
    <cellStyle name="Total 19" xfId="2278"/>
    <cellStyle name="Total 2" xfId="2279"/>
    <cellStyle name="Total 2 2" xfId="2280"/>
    <cellStyle name="Total 20" xfId="2281"/>
    <cellStyle name="Total 21" xfId="2282"/>
    <cellStyle name="Total 22" xfId="2283"/>
    <cellStyle name="Total 23" xfId="2284"/>
    <cellStyle name="Total 24" xfId="2285"/>
    <cellStyle name="Total 25" xfId="2286"/>
    <cellStyle name="Total 26" xfId="2287"/>
    <cellStyle name="Total 27" xfId="2288"/>
    <cellStyle name="Total 28" xfId="2289"/>
    <cellStyle name="Total 29" xfId="2290"/>
    <cellStyle name="Total 3" xfId="2291"/>
    <cellStyle name="Total 30" xfId="2292"/>
    <cellStyle name="Total 31" xfId="2293"/>
    <cellStyle name="Total 32" xfId="2294"/>
    <cellStyle name="Total 33" xfId="2295"/>
    <cellStyle name="Total 34" xfId="2296"/>
    <cellStyle name="Total 4" xfId="2297"/>
    <cellStyle name="Total 5" xfId="2298"/>
    <cellStyle name="Total 6" xfId="2299"/>
    <cellStyle name="Total 7" xfId="2300"/>
    <cellStyle name="Total 8" xfId="2301"/>
    <cellStyle name="Total 9" xfId="2302"/>
    <cellStyle name="TOTALS Row" xfId="2303"/>
    <cellStyle name="Tuoteperhe" xfId="2304"/>
    <cellStyle name="Tusental (0)_Technical Sheet" xfId="2305"/>
    <cellStyle name="Tusental_Technical Sheet" xfId="2306"/>
    <cellStyle name="User_Defined_A" xfId="2307"/>
    <cellStyle name="Valuta (0)_(interno) Listino FastLink sintetico (v1.0)" xfId="2308"/>
    <cellStyle name="Valuta_1644RN" xfId="2309"/>
    <cellStyle name="Vírgula0" xfId="2311"/>
    <cellStyle name="Virgule fixe" xfId="2312"/>
    <cellStyle name="Währung [0]" xfId="2313"/>
    <cellStyle name="Währung_cchg010699" xfId="2314"/>
    <cellStyle name="Walutowy [0]_12" xfId="2315"/>
    <cellStyle name="Walutowy_12" xfId="2316"/>
    <cellStyle name="Warning Text" xfId="2317"/>
    <cellStyle name="wrap" xfId="2318"/>
    <cellStyle name="Βασικό_Copy of Model SDH momat" xfId="2319"/>
    <cellStyle name="Διαχωριστικό χιλιάδων/υποδιαστολή [0]_Model SDH main2" xfId="2320"/>
    <cellStyle name="Διαχωριστικό χιλιάδων/υποδιαστολή_Copy of Model SDH momat" xfId="2321"/>
    <cellStyle name="Νομισματικό [0]_Model SDH main2" xfId="2322"/>
    <cellStyle name="Νομισματικό_Copy of Model SDH momat" xfId="2323"/>
    <cellStyle name="เครื่องหมายจุลภาค_020813 PL state for Pasolink BTS" xfId="2324"/>
    <cellStyle name="ปกติ_020625 PQM-Telkomsel SDH Ring Madan Batam (Micro) -1" xfId="2325"/>
    <cellStyle name="千位[0]_laroux" xfId="2326"/>
    <cellStyle name="千位_laroux" xfId="2327"/>
    <cellStyle name="千位分隔 2" xfId="2328"/>
    <cellStyle name="千位分隔[0]_1" xfId="2329"/>
    <cellStyle name="千位分隔_1" xfId="2330"/>
    <cellStyle name="千分位[0]_laroux" xfId="2331"/>
    <cellStyle name="千分位_laroux" xfId="2332"/>
    <cellStyle name="后继超级链接_~0055202" xfId="2333"/>
    <cellStyle name="常规 2" xfId="2334"/>
    <cellStyle name="常规 3" xfId="2335"/>
    <cellStyle name="常规_（用户单位）ZXMVC会议电视系统报价单（4050&amp;2000&amp;8900）" xfId="2336"/>
    <cellStyle name="普通_laroux" xfId="2337"/>
    <cellStyle name="未定義" xfId="2338"/>
    <cellStyle name="桁区切り [0.00]_Book1" xfId="2339"/>
    <cellStyle name="桁区切り_13636-50-A" xfId="2340"/>
    <cellStyle name="標準_13636-50-A" xfId="2341"/>
    <cellStyle name="標準数式" xfId="2342"/>
    <cellStyle name="货币[0]_1" xfId="2343"/>
    <cellStyle name="货币_1" xfId="2344"/>
    <cellStyle name="超级链接_~0055202" xfId="2345"/>
    <cellStyle name="通貨 [0.00]_Book1" xfId="2346"/>
    <cellStyle name="通貨_Book1" xfId="2347"/>
  </cellStyles>
  <dxfs count="20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0070C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0070C0"/>
      </font>
    </dxf>
    <dxf>
      <fill>
        <patternFill>
          <bgColor theme="0" tint="-0.34998626667073579"/>
        </patternFill>
      </fill>
    </dxf>
    <dxf>
      <font>
        <color rgb="FF0070C0"/>
      </font>
    </dxf>
    <dxf>
      <fill>
        <patternFill>
          <bgColor theme="0" tint="-0.34998626667073579"/>
        </patternFill>
      </fill>
    </dxf>
    <dxf>
      <font>
        <color rgb="FF0070C0"/>
      </font>
    </dxf>
    <dxf>
      <fill>
        <patternFill>
          <bgColor theme="0" tint="-0.34998626667073579"/>
        </patternFill>
      </fill>
    </dxf>
    <dxf>
      <font>
        <color rgb="FF0070C0"/>
      </font>
    </dxf>
    <dxf>
      <fill>
        <patternFill>
          <bgColor theme="0" tint="-0.34998626667073579"/>
        </patternFill>
      </fill>
    </dxf>
    <dxf>
      <font>
        <color rgb="FF0070C0"/>
      </font>
    </dxf>
    <dxf>
      <fill>
        <patternFill>
          <bgColor theme="0" tint="-0.34998626667073579"/>
        </patternFill>
      </fill>
    </dxf>
    <dxf>
      <font>
        <color rgb="FF0070C0"/>
      </font>
    </dxf>
    <dxf>
      <fill>
        <patternFill>
          <bgColor theme="0" tint="-0.34998626667073579"/>
        </patternFill>
      </fill>
    </dxf>
    <dxf>
      <font>
        <color rgb="FF0070C0"/>
      </font>
    </dxf>
    <dxf>
      <fill>
        <patternFill>
          <bgColor theme="0" tint="-0.34998626667073579"/>
        </patternFill>
      </fill>
    </dxf>
    <dxf>
      <font>
        <color rgb="FF0070C0"/>
      </font>
    </dxf>
    <dxf>
      <fill>
        <patternFill>
          <bgColor theme="0" tint="-0.34998626667073579"/>
        </patternFill>
      </fill>
    </dxf>
    <dxf>
      <font>
        <color rgb="FF0070C0"/>
      </font>
    </dxf>
    <dxf>
      <fill>
        <patternFill>
          <bgColor theme="0" tint="-0.34998626667073579"/>
        </patternFill>
      </fill>
    </dxf>
    <dxf>
      <font>
        <color rgb="FF0070C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auto="1"/>
      </font>
      <fill>
        <patternFill>
          <bgColor rgb="FF00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rgb="FF00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ont>
        <b/>
        <i val="0"/>
        <color rgb="FFC00000"/>
      </font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ont>
        <b/>
        <i val="0"/>
        <color rgb="FFC00000"/>
      </font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ont>
        <b/>
        <i val="0"/>
        <color rgb="FFC00000"/>
      </font>
    </dxf>
    <dxf>
      <fill>
        <patternFill>
          <bgColor rgb="FF99FF33"/>
        </patternFill>
      </fill>
    </dxf>
    <dxf>
      <font>
        <b/>
        <i val="0"/>
        <color rgb="FFC00000"/>
      </font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99FF33"/>
      <color rgb="FFFFFF99"/>
      <color rgb="FF008000"/>
      <color rgb="FF99FF99"/>
      <color rgb="FF66FF66"/>
      <color rgb="FF006600"/>
      <color rgb="FFCCFFCC"/>
      <color rgb="FF00FF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47625</xdr:colOff>
      <xdr:row>2</xdr:row>
      <xdr:rowOff>314324</xdr:rowOff>
    </xdr:to>
    <xdr:pic>
      <xdr:nvPicPr>
        <xdr:cNvPr id="2" name="Imagem 1" descr="LOGO_EL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352550" cy="638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eral/CvDez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pghnsp02\fmol\CBES\1600-1699\1675%20Hubbell%20Service%20Center%20Steel\Data\Analysis\Hubbell%20Stl%20Master%20Data%20File%2015Aug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uawei%202001/Service%20quotat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FoneCvr"/>
      <sheetName val="Networking"/>
      <sheetName val="Networking II"/>
      <sheetName val="Clio"/>
      <sheetName val="Total Cartões"/>
      <sheetName val="Visa"/>
      <sheetName val="Amex azul"/>
      <sheetName val="Diners"/>
      <sheetName val="Aniversarios"/>
      <sheetName val="Lista"/>
      <sheetName val="Jan-99"/>
      <sheetName val="Orc"/>
      <sheetName val="BB"/>
      <sheetName val="AsGa"/>
      <sheetName val="Orc Emergencial"/>
      <sheetName val="Despesas Set-2001"/>
      <sheetName val="Ob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Lotting Criteria"/>
      <sheetName val="Purchased Lotting Summary"/>
      <sheetName val="All Purchased Data"/>
      <sheetName val="Lighting (Martin)"/>
      <sheetName val="Lighting (Juarez)"/>
      <sheetName val="Lighting (Christiansburg)"/>
      <sheetName val="HPS Pipe (Centralia) "/>
      <sheetName val="HPS Slit Coil (Centralia)"/>
      <sheetName val="HPS Plate (Centralia)"/>
      <sheetName val="Wiring (Puerto Rico)"/>
      <sheetName val="HEP (Freeburg)"/>
      <sheetName val="HEP (Arden)"/>
      <sheetName val="HPS Slit Coil _Centralia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Cover"/>
      <sheetName val="Index"/>
      <sheetName val="Summary(CIF)"/>
      <sheetName val="OptiX 155622H (Metro1000)"/>
      <sheetName val="OptiX 155622"/>
      <sheetName val="OptiX REG"/>
      <sheetName val="OptiX 10G V2"/>
      <sheetName val="OptiX BWS 320G (40G)"/>
      <sheetName val="OptiX BWS 320G (80&amp;320G)"/>
      <sheetName val="OptiX Metro 6100 "/>
      <sheetName val="Gerencia de Rede"/>
      <sheetName val="L4-TRANSMISSION-TRAINING"/>
      <sheetName val="Training"/>
      <sheetName val="Training (2)"/>
      <sheetName val="Engineering"/>
      <sheetName val="DDF and ODF"/>
      <sheetName val="Power"/>
      <sheetName val="BITS"/>
      <sheetName val="Serv e Mat (Preço por Estação)"/>
      <sheetName val="Serv e Mat (Quantidade)"/>
      <sheetName val="Fatores"/>
      <sheetName val="Summary_CIF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Q37"/>
  <sheetViews>
    <sheetView showGridLines="0" tabSelected="1" workbookViewId="0">
      <selection activeCell="J24" sqref="J24"/>
    </sheetView>
  </sheetViews>
  <sheetFormatPr defaultRowHeight="12.75" outlineLevelCol="1"/>
  <cols>
    <col min="1" max="1" width="19.7109375" style="1" bestFit="1" customWidth="1"/>
    <col min="2" max="2" width="12.140625" style="1" customWidth="1" outlineLevel="1"/>
    <col min="3" max="3" width="11.42578125" style="1" customWidth="1" outlineLevel="1"/>
    <col min="4" max="4" width="12.140625" style="1" customWidth="1"/>
    <col min="5" max="5" width="9.140625" style="1"/>
    <col min="6" max="6" width="9.85546875" style="1" customWidth="1"/>
    <col min="7" max="7" width="10.28515625" style="1" customWidth="1"/>
    <col min="8" max="8" width="1.42578125" style="1" customWidth="1"/>
    <col min="9" max="9" width="10.140625" style="1" bestFit="1" customWidth="1"/>
    <col min="10" max="10" width="10.85546875" style="1" customWidth="1"/>
    <col min="11" max="11" width="12" style="1" customWidth="1"/>
    <col min="12" max="12" width="9.85546875" style="1" bestFit="1" customWidth="1"/>
    <col min="13" max="13" width="4.85546875" style="1" customWidth="1"/>
    <col min="14" max="14" width="3.42578125" style="1" customWidth="1"/>
    <col min="15" max="15" width="10.28515625" style="1" customWidth="1"/>
    <col min="16" max="16" width="3.28515625" style="1" customWidth="1"/>
    <col min="17" max="17" width="9.85546875" style="1" customWidth="1"/>
    <col min="18" max="16384" width="9.140625" style="1"/>
  </cols>
  <sheetData>
    <row r="1" spans="1:17" ht="12.75" customHeight="1">
      <c r="A1" s="227" t="s">
        <v>92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7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7" ht="30" customHeight="1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17" ht="12.75" customHeight="1">
      <c r="A4" s="202" t="s">
        <v>20</v>
      </c>
      <c r="B4" s="202" t="s">
        <v>9</v>
      </c>
      <c r="C4" s="229" t="s">
        <v>13</v>
      </c>
      <c r="D4" s="229"/>
      <c r="E4" s="229" t="s">
        <v>21</v>
      </c>
      <c r="F4" s="229"/>
      <c r="G4" s="229"/>
      <c r="H4" s="13"/>
      <c r="I4" s="202" t="s">
        <v>75</v>
      </c>
      <c r="J4" s="229" t="s">
        <v>76</v>
      </c>
      <c r="K4" s="229"/>
      <c r="L4" s="229"/>
    </row>
    <row r="5" spans="1:17">
      <c r="A5" s="9"/>
      <c r="B5" s="210"/>
      <c r="C5" s="232"/>
      <c r="D5" s="232"/>
      <c r="E5" s="233"/>
      <c r="F5" s="233"/>
      <c r="G5" s="233"/>
      <c r="H5" s="13"/>
      <c r="I5" s="217" t="s">
        <v>85</v>
      </c>
      <c r="J5" s="230" t="s">
        <v>85</v>
      </c>
      <c r="K5" s="231"/>
      <c r="L5" s="231"/>
    </row>
    <row r="7" spans="1:17" ht="33.75">
      <c r="A7" s="206" t="s">
        <v>3</v>
      </c>
      <c r="B7" s="206" t="s">
        <v>5</v>
      </c>
      <c r="C7" s="206" t="s">
        <v>7</v>
      </c>
      <c r="D7" s="206" t="s">
        <v>11</v>
      </c>
      <c r="E7" s="206" t="s">
        <v>8</v>
      </c>
      <c r="F7" s="206" t="s">
        <v>4</v>
      </c>
      <c r="G7" s="206" t="s">
        <v>80</v>
      </c>
      <c r="H7" s="15"/>
      <c r="I7" s="14" t="s">
        <v>77</v>
      </c>
      <c r="J7" s="14" t="s">
        <v>84</v>
      </c>
      <c r="K7" s="14" t="s">
        <v>79</v>
      </c>
      <c r="L7" s="14" t="s">
        <v>78</v>
      </c>
      <c r="O7" s="14">
        <v>1</v>
      </c>
      <c r="Q7" s="14"/>
    </row>
    <row r="8" spans="1:17">
      <c r="A8" s="16"/>
      <c r="B8" s="17"/>
      <c r="C8" s="17"/>
      <c r="D8" s="17"/>
      <c r="E8" s="17"/>
      <c r="F8" s="17"/>
      <c r="G8" s="17"/>
      <c r="H8" s="10"/>
      <c r="I8" s="17"/>
      <c r="J8" s="17"/>
      <c r="K8" s="17"/>
      <c r="L8" s="17"/>
      <c r="O8" s="17"/>
      <c r="Q8" s="17"/>
    </row>
    <row r="9" spans="1:17">
      <c r="A9" s="4"/>
      <c r="B9" s="214"/>
      <c r="C9" s="214"/>
      <c r="D9" s="21">
        <f>IF(C9&lt;&gt;0,C9,B9)</f>
        <v>0</v>
      </c>
      <c r="E9" s="21">
        <f>SUMIF(Produção!D:D,Resumo!A9,Produção!E:E)</f>
        <v>0</v>
      </c>
      <c r="F9" s="8">
        <f>IF(D9=0,0,E9/D9)</f>
        <v>0</v>
      </c>
      <c r="G9" s="8">
        <f>IF(D9=0,0,Produtividade!F6/Resumo!D9)</f>
        <v>0</v>
      </c>
      <c r="I9" s="203">
        <f>Produtividade!D5</f>
        <v>0</v>
      </c>
      <c r="J9" s="203" t="e">
        <f>IF(I9&lt;&gt;"",ROUND(D9/'Meta diária'!C3,0)*6/7+I9,"")</f>
        <v>#DIV/0!</v>
      </c>
      <c r="K9" s="204" t="e">
        <f ca="1">IF(I9&lt;&gt;"",IF(F9&lt;1,J9-TODAY(),"Concluido"),"")</f>
        <v>#DIV/0!</v>
      </c>
      <c r="L9" s="204" t="str">
        <f>IF(I9&lt;&gt;"",IF(F9&lt;1,"",J9-Cronograma!E15),"")</f>
        <v/>
      </c>
      <c r="O9" s="173">
        <f>Q9*0.15</f>
        <v>0</v>
      </c>
      <c r="Q9" s="173">
        <v>0</v>
      </c>
    </row>
    <row r="10" spans="1:17">
      <c r="A10" s="4"/>
      <c r="B10" s="214"/>
      <c r="C10" s="214"/>
      <c r="D10" s="21">
        <f t="shared" ref="D10:D14" si="0">IF(C10&lt;&gt;0,C10,B10)</f>
        <v>0</v>
      </c>
      <c r="E10" s="21">
        <f>SUMIF(Produção!D:D,Resumo!A10,Produção!E:E)</f>
        <v>0</v>
      </c>
      <c r="F10" s="8">
        <f t="shared" ref="F10:F17" si="1">IF(D10=0,0,E10/D10)</f>
        <v>0</v>
      </c>
      <c r="G10" s="8">
        <f>IF(D10=0,0,Produtividade!F10/Resumo!D10)</f>
        <v>0</v>
      </c>
      <c r="H10" s="10"/>
      <c r="I10" s="203">
        <f>Produtividade!D9</f>
        <v>0</v>
      </c>
      <c r="J10" s="203" t="e">
        <f>IF(I10&lt;&gt;"",ROUND(D10/'Meta diária'!C4,0)*6/7+I10,"")</f>
        <v>#DIV/0!</v>
      </c>
      <c r="K10" s="204" t="e">
        <f t="shared" ref="K10:K17" ca="1" si="2">IF(I10&lt;&gt;"",IF(F10&lt;1,J10-TODAY(),"Concluido"),"")</f>
        <v>#DIV/0!</v>
      </c>
      <c r="L10" s="204" t="str">
        <f>IF(I10&lt;&gt;"",IF(F10&lt;1,"",J10-Cronograma!E16),"")</f>
        <v/>
      </c>
      <c r="O10" s="173">
        <f t="shared" ref="O10:O15" si="3">Q10*0.15</f>
        <v>0</v>
      </c>
      <c r="Q10" s="173">
        <v>0</v>
      </c>
    </row>
    <row r="11" spans="1:17">
      <c r="A11" s="4"/>
      <c r="B11" s="214"/>
      <c r="C11" s="214"/>
      <c r="D11" s="21">
        <f>IF(C11&lt;&gt;0,C11,B11)</f>
        <v>0</v>
      </c>
      <c r="E11" s="21">
        <f>SUMIF(Produção!D:D,Resumo!A11,Produção!E:E)</f>
        <v>0</v>
      </c>
      <c r="F11" s="8">
        <f t="shared" si="1"/>
        <v>0</v>
      </c>
      <c r="G11" s="8">
        <f>IF(D11=0,0,Produtividade!F14/Resumo!D11)</f>
        <v>0</v>
      </c>
      <c r="H11" s="10"/>
      <c r="I11" s="203">
        <f>Produtividade!D13</f>
        <v>0</v>
      </c>
      <c r="J11" s="203" t="e">
        <f>IF(I11&lt;&gt;"",ROUND(D11/'Meta diária'!C5,0)*6/7+I11,"")</f>
        <v>#DIV/0!</v>
      </c>
      <c r="K11" s="204" t="e">
        <f ca="1">IF(I11&lt;&gt;"",IF(F11&lt;1,J11-TODAY(),"Concluido"),"")</f>
        <v>#DIV/0!</v>
      </c>
      <c r="L11" s="204" t="str">
        <f>IF(I11&lt;&gt;"",IF(F11&lt;1,"",J11-Cronograma!E17),"")</f>
        <v/>
      </c>
      <c r="O11" s="173">
        <f t="shared" si="3"/>
        <v>0</v>
      </c>
      <c r="Q11" s="173">
        <v>0</v>
      </c>
    </row>
    <row r="12" spans="1:17">
      <c r="A12" s="4"/>
      <c r="B12" s="214"/>
      <c r="C12" s="214"/>
      <c r="D12" s="21">
        <f>IF(C12&lt;&gt;0,C12,B12)</f>
        <v>0</v>
      </c>
      <c r="E12" s="21">
        <f>SUMIF(Produção!D:D,Resumo!A12,Produção!E:E)</f>
        <v>0</v>
      </c>
      <c r="F12" s="8">
        <f t="shared" si="1"/>
        <v>0</v>
      </c>
      <c r="G12" s="8">
        <f>IF(D12=0,0,Produtividade!F18/Resumo!D12)</f>
        <v>0</v>
      </c>
      <c r="H12" s="10"/>
      <c r="I12" s="203">
        <f>Produtividade!D17</f>
        <v>0</v>
      </c>
      <c r="J12" s="203" t="e">
        <f>IF(I12&lt;&gt;"",ROUND(D12/'Meta diária'!C6,0)*6/7+I12,"")</f>
        <v>#DIV/0!</v>
      </c>
      <c r="K12" s="204" t="e">
        <f t="shared" ca="1" si="2"/>
        <v>#DIV/0!</v>
      </c>
      <c r="L12" s="204" t="str">
        <f>IF(I12&lt;&gt;"",IF(F12&lt;1,"",J12-Cronograma!E18),"")</f>
        <v/>
      </c>
      <c r="O12" s="173">
        <f t="shared" si="3"/>
        <v>0</v>
      </c>
      <c r="Q12" s="173">
        <v>0</v>
      </c>
    </row>
    <row r="13" spans="1:17">
      <c r="A13" s="4"/>
      <c r="B13" s="214"/>
      <c r="C13" s="214"/>
      <c r="D13" s="21">
        <f>IF(C13&lt;&gt;0,C13,B13)</f>
        <v>0</v>
      </c>
      <c r="E13" s="21">
        <f>SUMIF(Produção!D:D,Resumo!A13,Produção!E:E)</f>
        <v>0</v>
      </c>
      <c r="F13" s="8">
        <f t="shared" si="1"/>
        <v>0</v>
      </c>
      <c r="G13" s="8">
        <f>IF(D13=0,0,Produtividade!F22/Resumo!D13)</f>
        <v>0</v>
      </c>
      <c r="H13" s="10"/>
      <c r="I13" s="203">
        <f>Produtividade!D21</f>
        <v>0</v>
      </c>
      <c r="J13" s="203" t="e">
        <f>IF(I13&lt;&gt;"",ROUND(D13/'Meta diária'!C7,0)*6/7+I13,"")</f>
        <v>#DIV/0!</v>
      </c>
      <c r="K13" s="204" t="e">
        <f t="shared" ca="1" si="2"/>
        <v>#DIV/0!</v>
      </c>
      <c r="L13" s="204" t="str">
        <f>IF(I13&lt;&gt;"",IF(F13&lt;1,"",J13-Cronograma!E19),"")</f>
        <v/>
      </c>
      <c r="O13" s="173">
        <f t="shared" si="3"/>
        <v>0</v>
      </c>
      <c r="Q13" s="173">
        <v>0</v>
      </c>
    </row>
    <row r="14" spans="1:17">
      <c r="A14" s="4"/>
      <c r="B14" s="214"/>
      <c r="C14" s="214"/>
      <c r="D14" s="21">
        <f t="shared" si="0"/>
        <v>0</v>
      </c>
      <c r="E14" s="21">
        <f>SUMIF(Produção!D:D,Resumo!A14,Produção!E:E)</f>
        <v>0</v>
      </c>
      <c r="F14" s="8">
        <f t="shared" si="1"/>
        <v>0</v>
      </c>
      <c r="G14" s="8">
        <f>IF(D14=0,0,Produtividade!F26/Resumo!D14)</f>
        <v>0</v>
      </c>
      <c r="H14" s="10"/>
      <c r="I14" s="203">
        <f>Produtividade!D25</f>
        <v>0</v>
      </c>
      <c r="J14" s="203" t="e">
        <f>IF(I14&lt;&gt;"",ROUND(D14/'Meta diária'!C8,0)*6/7+I14,"")</f>
        <v>#DIV/0!</v>
      </c>
      <c r="K14" s="204" t="e">
        <f t="shared" ca="1" si="2"/>
        <v>#DIV/0!</v>
      </c>
      <c r="L14" s="204" t="str">
        <f>IF(I14&lt;&gt;"",IF(F14&lt;1,"",J14-Cronograma!E20),"")</f>
        <v/>
      </c>
      <c r="O14" s="173">
        <f t="shared" si="3"/>
        <v>0</v>
      </c>
      <c r="Q14" s="173">
        <v>0</v>
      </c>
    </row>
    <row r="15" spans="1:17">
      <c r="A15" s="4"/>
      <c r="B15" s="214"/>
      <c r="C15" s="214"/>
      <c r="D15" s="21">
        <f>IF(C15&lt;&gt;0,C15,B15)</f>
        <v>0</v>
      </c>
      <c r="E15" s="21">
        <f>SUMIF(Produção!D:D,Resumo!A15,Produção!E:E)</f>
        <v>0</v>
      </c>
      <c r="F15" s="8">
        <f t="shared" si="1"/>
        <v>0</v>
      </c>
      <c r="G15" s="8">
        <f>IF(D15=0,0,Produtividade!F30/Resumo!D15)</f>
        <v>0</v>
      </c>
      <c r="H15" s="10"/>
      <c r="I15" s="203">
        <f>Produtividade!D29</f>
        <v>0</v>
      </c>
      <c r="J15" s="203" t="e">
        <f>IF(I15&lt;&gt;"",ROUND(D15/'Meta diária'!C9,0)*6/7+I15,"")</f>
        <v>#DIV/0!</v>
      </c>
      <c r="K15" s="204" t="e">
        <f t="shared" ca="1" si="2"/>
        <v>#DIV/0!</v>
      </c>
      <c r="L15" s="204" t="str">
        <f>IF(I15&lt;&gt;"",IF(F15&lt;1,"",J15-Cronograma!E21),"")</f>
        <v/>
      </c>
      <c r="O15" s="173">
        <f t="shared" si="3"/>
        <v>0</v>
      </c>
      <c r="Q15" s="173">
        <v>0</v>
      </c>
    </row>
    <row r="16" spans="1:17">
      <c r="A16" s="4"/>
      <c r="B16" s="214"/>
      <c r="C16" s="5"/>
      <c r="D16" s="21">
        <f>IF(C16&lt;&gt;0,C16,B16)</f>
        <v>0</v>
      </c>
      <c r="E16" s="21">
        <f>SUMIF(Produção!D:D,Resumo!A16,Produção!E:E)</f>
        <v>0</v>
      </c>
      <c r="F16" s="8">
        <f t="shared" si="1"/>
        <v>0</v>
      </c>
      <c r="G16" s="8">
        <f>IF(D16=0,0,Produtividade!F34/Resumo!D16)</f>
        <v>0</v>
      </c>
      <c r="H16" s="10"/>
      <c r="I16" s="203">
        <f>Produtividade!D33</f>
        <v>0</v>
      </c>
      <c r="J16" s="203" t="e">
        <f>IF(I16&lt;&gt;"",ROUND(D16/'Meta diária'!C10,0)*6/7+I16,"")</f>
        <v>#DIV/0!</v>
      </c>
      <c r="K16" s="204" t="e">
        <f t="shared" ca="1" si="2"/>
        <v>#DIV/0!</v>
      </c>
      <c r="L16" s="204" t="str">
        <f>IF(I16&lt;&gt;"",IF(F16&lt;1,"",J16-Cronograma!E22),"")</f>
        <v/>
      </c>
      <c r="O16" s="173">
        <f>$O$7*Q16</f>
        <v>0</v>
      </c>
      <c r="Q16" s="173">
        <v>0</v>
      </c>
    </row>
    <row r="17" spans="1:17">
      <c r="A17" s="4"/>
      <c r="B17" s="214"/>
      <c r="C17" s="5"/>
      <c r="D17" s="21">
        <f>IF(C17&lt;&gt;0,C17,B17)</f>
        <v>0</v>
      </c>
      <c r="E17" s="21">
        <f>SUMIF(Produção!D:D,Resumo!A17,Produção!E:E)</f>
        <v>0</v>
      </c>
      <c r="F17" s="8">
        <f t="shared" si="1"/>
        <v>0</v>
      </c>
      <c r="G17" s="8">
        <f>IF(D17=0,0,Produtividade!F38/Resumo!D17)</f>
        <v>0</v>
      </c>
      <c r="H17" s="10"/>
      <c r="I17" s="203">
        <f>Produtividade!D37</f>
        <v>0</v>
      </c>
      <c r="J17" s="203" t="e">
        <f>IF(I17&lt;&gt;"",ROUND(D17/'Meta diária'!C11,0)*6/7+I17,"")</f>
        <v>#DIV/0!</v>
      </c>
      <c r="K17" s="204" t="e">
        <f t="shared" ca="1" si="2"/>
        <v>#DIV/0!</v>
      </c>
      <c r="L17" s="204" t="str">
        <f>IF(I17&lt;&gt;"",IF(F17&lt;1,"",J17-Cronograma!E23),"")</f>
        <v/>
      </c>
      <c r="O17" s="173">
        <f>$O$7*Q17</f>
        <v>0</v>
      </c>
      <c r="Q17" s="173">
        <v>0</v>
      </c>
    </row>
    <row r="18" spans="1:17">
      <c r="A18" s="4"/>
      <c r="B18" s="214"/>
      <c r="C18" s="214"/>
      <c r="D18" s="21">
        <f t="shared" ref="D18" si="4">IF(C18&lt;&gt;0,C18,B18)</f>
        <v>0</v>
      </c>
      <c r="E18" s="21">
        <f>SUMIF(Produção!D:D,Resumo!A18,Produção!E:E)</f>
        <v>0</v>
      </c>
      <c r="F18" s="8">
        <f t="shared" ref="F18" si="5">IF(D18=0,0,E18/D18)</f>
        <v>0</v>
      </c>
      <c r="G18" s="8">
        <f>IF(D18=0,0,Produtividade!F42/Resumo!D18)</f>
        <v>0</v>
      </c>
      <c r="H18" s="10"/>
      <c r="I18" s="203">
        <f>Produtividade!D41</f>
        <v>0</v>
      </c>
      <c r="J18" s="203" t="e">
        <f>IF(I18&lt;&gt;"",ROUND(D18/'Meta diária'!C12,0)*6/7+I18,"")</f>
        <v>#DIV/0!</v>
      </c>
      <c r="K18" s="204" t="e">
        <f t="shared" ref="K18" ca="1" si="6">IF(I18&lt;&gt;"",IF(F18&lt;1,J18-TODAY(),"Concluido"),"")</f>
        <v>#DIV/0!</v>
      </c>
      <c r="L18" s="204" t="str">
        <f>IF(I18&lt;&gt;"",IF(F18&lt;1,"",J18-Cronograma!E24),"")</f>
        <v/>
      </c>
      <c r="O18" s="173">
        <f t="shared" ref="O18" si="7">Q18*0.15</f>
        <v>0</v>
      </c>
      <c r="Q18" s="173">
        <v>0</v>
      </c>
    </row>
    <row r="19" spans="1:17">
      <c r="D19" s="171"/>
      <c r="E19" s="172" t="s">
        <v>30</v>
      </c>
      <c r="F19" s="175">
        <f>SUMPRODUCT(F9:F18,Q9:Q18)</f>
        <v>0</v>
      </c>
      <c r="G19" s="207">
        <f>SUMPRODUCT(G9:G18,O9:O18)</f>
        <v>0</v>
      </c>
      <c r="H19" s="10"/>
      <c r="O19" s="174">
        <f>SUM(O9:O17)</f>
        <v>0</v>
      </c>
      <c r="Q19" s="174">
        <f>SUM(Q9:Q17)</f>
        <v>0</v>
      </c>
    </row>
    <row r="20" spans="1:17">
      <c r="A20" s="20"/>
      <c r="H20" s="10"/>
    </row>
    <row r="21" spans="1:17">
      <c r="A21" s="20"/>
      <c r="H21" s="10"/>
    </row>
    <row r="22" spans="1:17">
      <c r="D22" s="226"/>
      <c r="I22" s="208"/>
      <c r="J22" s="209"/>
    </row>
    <row r="24" spans="1:17">
      <c r="A24" s="171"/>
    </row>
    <row r="25" spans="1:17">
      <c r="A25" s="171"/>
    </row>
    <row r="26" spans="1:17">
      <c r="A26" s="2"/>
    </row>
    <row r="29" spans="1:17">
      <c r="A29" s="2"/>
    </row>
    <row r="30" spans="1:17">
      <c r="A30" s="2"/>
    </row>
    <row r="31" spans="1:17">
      <c r="A31" s="2"/>
    </row>
    <row r="32" spans="1:17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</sheetData>
  <sheetProtection formatCells="0" formatColumns="0" selectLockedCells="1" autoFilter="0"/>
  <mergeCells count="7">
    <mergeCell ref="A1:L3"/>
    <mergeCell ref="J4:L4"/>
    <mergeCell ref="J5:L5"/>
    <mergeCell ref="C4:D4"/>
    <mergeCell ref="C5:D5"/>
    <mergeCell ref="E4:G4"/>
    <mergeCell ref="E5:G5"/>
  </mergeCells>
  <conditionalFormatting sqref="E9:E18">
    <cfRule type="cellIs" dxfId="203" priority="19" operator="greaterThan">
      <formula>$D9</formula>
    </cfRule>
  </conditionalFormatting>
  <conditionalFormatting sqref="G9:G18">
    <cfRule type="cellIs" dxfId="202" priority="18" operator="lessThan">
      <formula>0</formula>
    </cfRule>
  </conditionalFormatting>
  <conditionalFormatting sqref="I9:L18 A9:G18">
    <cfRule type="expression" dxfId="201" priority="17">
      <formula>IF($F9&gt;=1,1,0)</formula>
    </cfRule>
  </conditionalFormatting>
  <conditionalFormatting sqref="G19">
    <cfRule type="cellIs" dxfId="200" priority="16" operator="lessThan">
      <formula>0</formula>
    </cfRule>
  </conditionalFormatting>
  <conditionalFormatting sqref="G19">
    <cfRule type="expression" dxfId="199" priority="15">
      <formula>IF($F19&gt;=1,1,0)</formula>
    </cfRule>
  </conditionalFormatting>
  <conditionalFormatting sqref="E14">
    <cfRule type="cellIs" dxfId="198" priority="12" operator="greaterThan">
      <formula>$D14</formula>
    </cfRule>
  </conditionalFormatting>
  <conditionalFormatting sqref="G14">
    <cfRule type="cellIs" dxfId="197" priority="11" operator="lessThan">
      <formula>0</formula>
    </cfRule>
  </conditionalFormatting>
  <conditionalFormatting sqref="I14:L14 A14:G14">
    <cfRule type="expression" dxfId="196" priority="10">
      <formula>IF($F14&gt;=1,1,0)</formula>
    </cfRule>
  </conditionalFormatting>
  <conditionalFormatting sqref="A14">
    <cfRule type="expression" dxfId="195" priority="9">
      <formula>IF($F14&gt;=1,1,0)</formula>
    </cfRule>
  </conditionalFormatting>
  <conditionalFormatting sqref="E18">
    <cfRule type="cellIs" dxfId="194" priority="8" operator="greaterThan">
      <formula>$D18</formula>
    </cfRule>
  </conditionalFormatting>
  <conditionalFormatting sqref="G18">
    <cfRule type="cellIs" dxfId="193" priority="7" operator="lessThan">
      <formula>0</formula>
    </cfRule>
  </conditionalFormatting>
  <conditionalFormatting sqref="I18:L18 A18:G18">
    <cfRule type="expression" dxfId="192" priority="6">
      <formula>IF($F18&gt;=1,1,0)</formula>
    </cfRule>
  </conditionalFormatting>
  <conditionalFormatting sqref="A18">
    <cfRule type="expression" dxfId="191" priority="5">
      <formula>IF($F18&gt;=1,1,0)</formula>
    </cfRule>
  </conditionalFormatting>
  <conditionalFormatting sqref="A15:C15">
    <cfRule type="expression" dxfId="190" priority="4">
      <formula>IF($F15&gt;=1,1,0)</formula>
    </cfRule>
  </conditionalFormatting>
  <conditionalFormatting sqref="A15">
    <cfRule type="expression" dxfId="189" priority="3">
      <formula>IF($F15&gt;=1,1,0)</formula>
    </cfRule>
  </conditionalFormatting>
  <conditionalFormatting sqref="A15:C15">
    <cfRule type="expression" dxfId="188" priority="2">
      <formula>IF($F15&gt;=1,1,0)</formula>
    </cfRule>
  </conditionalFormatting>
  <conditionalFormatting sqref="A15">
    <cfRule type="expression" dxfId="187" priority="1">
      <formula>IF($F15&gt;=1,1,0)</formula>
    </cfRule>
  </conditionalFormatting>
  <pageMargins left="0.51181102362204722" right="0.51181102362204722" top="0.78740157480314965" bottom="0.78740157480314965" header="0.31496062992125984" footer="0.31496062992125984"/>
  <pageSetup paperSize="9" scale="84" orientation="landscape" r:id="rId1"/>
  <headerFooter>
    <oddFooter>&amp;LFOR-10-02-03/REV.00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7">
    <tabColor rgb="FF00FF00"/>
  </sheetPr>
  <dimension ref="A1:HG2514"/>
  <sheetViews>
    <sheetView showGridLines="0" showZeros="0" zoomScaleSheetLayoutView="100" workbookViewId="0">
      <pane ySplit="4" topLeftCell="A5" activePane="bottomLeft" state="frozen"/>
      <selection sqref="A1:L3"/>
      <selection pane="bottomLeft" activeCell="J17" sqref="J17"/>
    </sheetView>
  </sheetViews>
  <sheetFormatPr defaultColWidth="9.140625" defaultRowHeight="12.75"/>
  <cols>
    <col min="1" max="1" width="4.140625" style="119" customWidth="1"/>
    <col min="2" max="2" width="11.28515625" style="133" customWidth="1"/>
    <col min="3" max="3" width="36.140625" style="127" customWidth="1"/>
    <col min="4" max="4" width="22.42578125" style="128" customWidth="1"/>
    <col min="5" max="5" width="11.5703125" style="128" customWidth="1"/>
    <col min="6" max="6" width="9.7109375" style="128" customWidth="1"/>
    <col min="7" max="7" width="61.28515625" style="127" customWidth="1"/>
    <col min="8" max="16384" width="9.140625" style="119"/>
  </cols>
  <sheetData>
    <row r="1" spans="1:215" ht="12.75" customHeight="1">
      <c r="B1" s="125" t="s">
        <v>9</v>
      </c>
      <c r="C1" s="125" t="s">
        <v>0</v>
      </c>
      <c r="D1" s="234" t="s">
        <v>10</v>
      </c>
      <c r="E1" s="234"/>
      <c r="F1" s="234"/>
      <c r="G1" s="234"/>
    </row>
    <row r="2" spans="1:215">
      <c r="B2" s="197">
        <f>Resumo!B5</f>
        <v>0</v>
      </c>
      <c r="C2" s="126">
        <f>Resumo!A5</f>
        <v>0</v>
      </c>
      <c r="D2" s="235">
        <f>Resumo!C5</f>
        <v>0</v>
      </c>
      <c r="E2" s="235"/>
      <c r="F2" s="235"/>
      <c r="G2" s="235"/>
    </row>
    <row r="3" spans="1:215">
      <c r="B3" s="127"/>
      <c r="C3" s="128"/>
      <c r="F3" s="127"/>
      <c r="G3" s="120"/>
    </row>
    <row r="4" spans="1:215" s="3" customFormat="1" ht="35.25" customHeight="1">
      <c r="B4" s="129" t="s">
        <v>15</v>
      </c>
      <c r="C4" s="129" t="s">
        <v>17</v>
      </c>
      <c r="D4" s="129" t="s">
        <v>14</v>
      </c>
      <c r="E4" s="129" t="s">
        <v>16</v>
      </c>
      <c r="F4" s="129" t="s">
        <v>6</v>
      </c>
      <c r="G4" s="129" t="s">
        <v>12</v>
      </c>
      <c r="HF4" s="3" t="s">
        <v>1</v>
      </c>
      <c r="HG4" s="3" t="s">
        <v>1</v>
      </c>
    </row>
    <row r="5" spans="1:215" s="122" customFormat="1" ht="13.15" customHeight="1">
      <c r="A5" s="121">
        <f>D5</f>
        <v>0</v>
      </c>
      <c r="B5" s="130"/>
      <c r="C5" s="131"/>
      <c r="D5" s="132"/>
      <c r="E5" s="132"/>
      <c r="F5" s="132"/>
      <c r="G5" s="134"/>
    </row>
    <row r="6" spans="1:215" s="122" customFormat="1" ht="13.15" customHeight="1">
      <c r="A6" s="121">
        <f t="shared" ref="A6:A69" si="0">D6</f>
        <v>0</v>
      </c>
      <c r="B6" s="130"/>
      <c r="C6" s="131"/>
      <c r="D6" s="132"/>
      <c r="E6" s="132"/>
      <c r="F6" s="132"/>
      <c r="G6" s="134"/>
    </row>
    <row r="7" spans="1:215" s="122" customFormat="1" ht="13.5" customHeight="1">
      <c r="A7" s="121">
        <f t="shared" si="0"/>
        <v>0</v>
      </c>
      <c r="B7" s="130"/>
      <c r="C7" s="131"/>
      <c r="D7" s="132"/>
      <c r="E7" s="132"/>
      <c r="F7" s="132"/>
      <c r="G7" s="134"/>
    </row>
    <row r="8" spans="1:215" s="122" customFormat="1" ht="13.15" customHeight="1">
      <c r="A8" s="121">
        <f t="shared" si="0"/>
        <v>0</v>
      </c>
      <c r="B8" s="130"/>
      <c r="C8" s="131"/>
      <c r="D8" s="132"/>
      <c r="E8" s="132"/>
      <c r="F8" s="132"/>
      <c r="G8" s="134"/>
    </row>
    <row r="9" spans="1:215" s="122" customFormat="1" ht="13.15" customHeight="1">
      <c r="A9" s="121">
        <f t="shared" si="0"/>
        <v>0</v>
      </c>
      <c r="B9" s="130"/>
      <c r="C9" s="131"/>
      <c r="D9" s="132"/>
      <c r="E9" s="132"/>
      <c r="F9" s="132"/>
      <c r="G9" s="134"/>
    </row>
    <row r="10" spans="1:215" s="122" customFormat="1" ht="13.15" customHeight="1">
      <c r="A10" s="121">
        <f t="shared" si="0"/>
        <v>0</v>
      </c>
      <c r="B10" s="130"/>
      <c r="C10" s="131"/>
      <c r="D10" s="132"/>
      <c r="E10" s="132"/>
      <c r="F10" s="132"/>
      <c r="G10" s="134"/>
    </row>
    <row r="11" spans="1:215" s="122" customFormat="1" ht="13.15" customHeight="1">
      <c r="A11" s="121">
        <f t="shared" si="0"/>
        <v>0</v>
      </c>
      <c r="B11" s="130"/>
      <c r="C11" s="131"/>
      <c r="D11" s="132"/>
      <c r="E11" s="132"/>
      <c r="F11" s="132"/>
      <c r="G11" s="134"/>
      <c r="H11" s="123"/>
    </row>
    <row r="12" spans="1:215" s="122" customFormat="1" ht="13.15" customHeight="1">
      <c r="A12" s="121">
        <f t="shared" si="0"/>
        <v>0</v>
      </c>
      <c r="B12" s="130"/>
      <c r="C12" s="131"/>
      <c r="D12" s="132"/>
      <c r="E12" s="132"/>
      <c r="F12" s="132"/>
      <c r="G12" s="134"/>
      <c r="H12" s="123"/>
    </row>
    <row r="13" spans="1:215" s="122" customFormat="1" ht="13.15" customHeight="1">
      <c r="A13" s="121">
        <f t="shared" si="0"/>
        <v>0</v>
      </c>
      <c r="B13" s="130"/>
      <c r="C13" s="131"/>
      <c r="D13" s="132"/>
      <c r="E13" s="198"/>
      <c r="F13" s="132"/>
      <c r="G13" s="134"/>
      <c r="H13" s="122">
        <v>0</v>
      </c>
    </row>
    <row r="14" spans="1:215" s="122" customFormat="1" ht="13.15" customHeight="1">
      <c r="A14" s="121">
        <f t="shared" si="0"/>
        <v>0</v>
      </c>
      <c r="B14" s="130"/>
      <c r="C14" s="131"/>
      <c r="D14" s="132"/>
      <c r="E14" s="198"/>
      <c r="F14" s="132"/>
      <c r="G14" s="134"/>
    </row>
    <row r="15" spans="1:215" s="122" customFormat="1" ht="13.15" customHeight="1">
      <c r="A15" s="121">
        <f t="shared" si="0"/>
        <v>0</v>
      </c>
      <c r="B15" s="130"/>
      <c r="C15" s="131"/>
      <c r="D15" s="132"/>
      <c r="E15" s="198"/>
      <c r="F15" s="132"/>
      <c r="G15" s="134"/>
    </row>
    <row r="16" spans="1:215" s="122" customFormat="1" ht="13.15" customHeight="1">
      <c r="A16" s="121">
        <f t="shared" si="0"/>
        <v>0</v>
      </c>
      <c r="B16" s="130"/>
      <c r="C16" s="131"/>
      <c r="D16" s="132"/>
      <c r="E16" s="132"/>
      <c r="F16" s="132"/>
      <c r="G16" s="134"/>
    </row>
    <row r="17" spans="1:14" s="122" customFormat="1" ht="13.15" customHeight="1">
      <c r="A17" s="121">
        <f t="shared" si="0"/>
        <v>0</v>
      </c>
      <c r="B17" s="130"/>
      <c r="C17" s="131"/>
      <c r="D17" s="132"/>
      <c r="E17" s="132"/>
      <c r="F17" s="132"/>
      <c r="G17" s="134"/>
    </row>
    <row r="18" spans="1:14" s="122" customFormat="1" ht="13.15" customHeight="1">
      <c r="A18" s="121">
        <f t="shared" si="0"/>
        <v>0</v>
      </c>
      <c r="B18" s="130"/>
      <c r="C18" s="131"/>
      <c r="D18" s="132"/>
      <c r="E18" s="132"/>
      <c r="F18" s="132"/>
      <c r="G18" s="134"/>
    </row>
    <row r="19" spans="1:14" s="122" customFormat="1" ht="13.15" customHeight="1">
      <c r="A19" s="121">
        <f t="shared" si="0"/>
        <v>0</v>
      </c>
      <c r="B19" s="130"/>
      <c r="C19" s="131"/>
      <c r="D19" s="132"/>
      <c r="E19" s="198"/>
      <c r="F19" s="132"/>
      <c r="G19" s="134"/>
    </row>
    <row r="20" spans="1:14" s="122" customFormat="1" ht="13.15" customHeight="1">
      <c r="A20" s="121">
        <f t="shared" si="0"/>
        <v>0</v>
      </c>
      <c r="B20" s="130"/>
      <c r="C20" s="131"/>
      <c r="D20" s="132"/>
      <c r="E20" s="198"/>
      <c r="F20" s="132"/>
      <c r="G20" s="134"/>
    </row>
    <row r="21" spans="1:14" s="122" customFormat="1" ht="13.15" customHeight="1">
      <c r="A21" s="121">
        <f t="shared" si="0"/>
        <v>0</v>
      </c>
      <c r="B21" s="130"/>
      <c r="C21" s="131"/>
      <c r="D21" s="132"/>
      <c r="E21" s="198"/>
      <c r="F21" s="132"/>
      <c r="G21" s="134"/>
      <c r="H21" s="123"/>
    </row>
    <row r="22" spans="1:14" s="122" customFormat="1" ht="13.15" customHeight="1">
      <c r="A22" s="121">
        <f t="shared" si="0"/>
        <v>0</v>
      </c>
      <c r="B22" s="130"/>
      <c r="C22" s="131"/>
      <c r="D22" s="132"/>
      <c r="E22" s="132"/>
      <c r="F22" s="132"/>
      <c r="G22" s="134"/>
    </row>
    <row r="23" spans="1:14" s="122" customFormat="1" ht="13.15" customHeight="1">
      <c r="A23" s="121">
        <f t="shared" si="0"/>
        <v>0</v>
      </c>
      <c r="B23" s="130"/>
      <c r="C23" s="131"/>
      <c r="D23" s="132"/>
      <c r="E23" s="132"/>
      <c r="F23" s="132"/>
      <c r="G23" s="134"/>
      <c r="H23" s="201"/>
      <c r="I23" s="201"/>
      <c r="J23" s="201"/>
      <c r="K23" s="201"/>
      <c r="L23" s="201"/>
      <c r="M23" s="201"/>
      <c r="N23" s="201"/>
    </row>
    <row r="24" spans="1:14" s="122" customFormat="1" ht="13.15" customHeight="1">
      <c r="A24" s="121">
        <f t="shared" si="0"/>
        <v>0</v>
      </c>
      <c r="B24" s="130"/>
      <c r="C24" s="131"/>
      <c r="D24" s="132"/>
      <c r="E24" s="132"/>
      <c r="F24" s="132"/>
      <c r="G24" s="134"/>
      <c r="H24" s="201"/>
      <c r="I24" s="201"/>
      <c r="J24" s="201"/>
      <c r="K24" s="201"/>
      <c r="L24" s="201"/>
      <c r="M24" s="201"/>
      <c r="N24" s="201"/>
    </row>
    <row r="25" spans="1:14" s="122" customFormat="1" ht="13.15" customHeight="1">
      <c r="A25" s="121">
        <f t="shared" si="0"/>
        <v>0</v>
      </c>
      <c r="B25" s="130"/>
      <c r="C25" s="131"/>
      <c r="D25" s="132"/>
      <c r="E25" s="198"/>
      <c r="F25" s="132"/>
      <c r="G25" s="134"/>
      <c r="H25" s="123"/>
    </row>
    <row r="26" spans="1:14" s="122" customFormat="1" ht="13.15" customHeight="1">
      <c r="A26" s="121">
        <f t="shared" si="0"/>
        <v>0</v>
      </c>
      <c r="B26" s="130"/>
      <c r="C26" s="131"/>
      <c r="D26" s="132"/>
      <c r="E26" s="198"/>
      <c r="F26" s="132"/>
      <c r="G26" s="134"/>
    </row>
    <row r="27" spans="1:14" s="122" customFormat="1" ht="13.15" customHeight="1">
      <c r="A27" s="121">
        <f t="shared" si="0"/>
        <v>0</v>
      </c>
      <c r="B27" s="130"/>
      <c r="C27" s="131"/>
      <c r="D27" s="132"/>
      <c r="E27" s="198"/>
      <c r="F27" s="132"/>
      <c r="G27" s="134"/>
      <c r="H27" s="134"/>
      <c r="I27" s="134"/>
      <c r="J27" s="134"/>
      <c r="K27" s="134"/>
      <c r="L27" s="134"/>
      <c r="M27" s="134"/>
    </row>
    <row r="28" spans="1:14" s="122" customFormat="1" ht="13.15" customHeight="1">
      <c r="A28" s="121">
        <f t="shared" si="0"/>
        <v>0</v>
      </c>
      <c r="B28" s="130"/>
      <c r="C28" s="131"/>
      <c r="D28" s="132"/>
      <c r="E28" s="132"/>
      <c r="F28" s="132"/>
      <c r="G28" s="134"/>
    </row>
    <row r="29" spans="1:14" s="122" customFormat="1" ht="13.15" customHeight="1">
      <c r="A29" s="121">
        <f t="shared" si="0"/>
        <v>0</v>
      </c>
      <c r="B29" s="130"/>
      <c r="C29" s="131"/>
      <c r="D29" s="132"/>
      <c r="E29" s="132"/>
      <c r="F29" s="132"/>
      <c r="G29" s="134"/>
    </row>
    <row r="30" spans="1:14" s="122" customFormat="1" ht="13.15" customHeight="1">
      <c r="A30" s="121">
        <f t="shared" si="0"/>
        <v>0</v>
      </c>
      <c r="B30" s="130"/>
      <c r="C30" s="131"/>
      <c r="D30" s="132"/>
      <c r="E30" s="132"/>
      <c r="F30" s="132"/>
      <c r="G30" s="134"/>
    </row>
    <row r="31" spans="1:14" s="122" customFormat="1" ht="13.15" customHeight="1">
      <c r="A31" s="121">
        <f t="shared" si="0"/>
        <v>0</v>
      </c>
      <c r="B31" s="130"/>
      <c r="C31" s="131"/>
      <c r="D31" s="132"/>
      <c r="E31" s="198"/>
      <c r="F31" s="132"/>
      <c r="G31" s="134"/>
    </row>
    <row r="32" spans="1:14" s="122" customFormat="1" ht="13.15" customHeight="1">
      <c r="A32" s="121">
        <f t="shared" si="0"/>
        <v>0</v>
      </c>
      <c r="B32" s="130"/>
      <c r="C32" s="131"/>
      <c r="D32" s="132"/>
      <c r="E32" s="198"/>
      <c r="F32" s="132"/>
      <c r="G32" s="134"/>
      <c r="H32" s="123"/>
    </row>
    <row r="33" spans="1:7" s="122" customFormat="1" ht="13.15" customHeight="1">
      <c r="A33" s="121">
        <f t="shared" si="0"/>
        <v>0</v>
      </c>
      <c r="B33" s="130"/>
      <c r="C33" s="131"/>
      <c r="D33" s="132"/>
      <c r="E33" s="198"/>
      <c r="F33" s="132"/>
      <c r="G33" s="134"/>
    </row>
    <row r="34" spans="1:7" s="122" customFormat="1" ht="13.15" customHeight="1">
      <c r="A34" s="121">
        <f t="shared" si="0"/>
        <v>0</v>
      </c>
      <c r="B34" s="130"/>
      <c r="C34" s="131"/>
      <c r="D34" s="132"/>
      <c r="E34" s="132"/>
      <c r="F34" s="132"/>
      <c r="G34" s="134"/>
    </row>
    <row r="35" spans="1:7" s="122" customFormat="1" ht="13.15" customHeight="1">
      <c r="A35" s="121">
        <f t="shared" si="0"/>
        <v>0</v>
      </c>
      <c r="B35" s="130"/>
      <c r="C35" s="131"/>
      <c r="D35" s="132"/>
      <c r="E35" s="132"/>
      <c r="F35" s="132"/>
      <c r="G35" s="134"/>
    </row>
    <row r="36" spans="1:7" s="122" customFormat="1" ht="13.15" customHeight="1">
      <c r="A36" s="121">
        <f t="shared" si="0"/>
        <v>0</v>
      </c>
      <c r="B36" s="130"/>
      <c r="C36" s="131"/>
      <c r="D36" s="132"/>
      <c r="E36" s="132"/>
      <c r="F36" s="132"/>
      <c r="G36" s="134"/>
    </row>
    <row r="37" spans="1:7" s="122" customFormat="1" ht="13.15" customHeight="1">
      <c r="A37" s="121">
        <f t="shared" si="0"/>
        <v>0</v>
      </c>
      <c r="B37" s="130"/>
      <c r="C37" s="131"/>
      <c r="D37" s="132"/>
      <c r="E37" s="198"/>
      <c r="F37" s="132"/>
      <c r="G37" s="134"/>
    </row>
    <row r="38" spans="1:7" s="122" customFormat="1" ht="13.15" customHeight="1">
      <c r="A38" s="121">
        <f t="shared" si="0"/>
        <v>0</v>
      </c>
      <c r="B38" s="130"/>
      <c r="C38" s="131"/>
      <c r="D38" s="132"/>
      <c r="E38" s="198"/>
      <c r="F38" s="132"/>
      <c r="G38" s="134"/>
    </row>
    <row r="39" spans="1:7" s="122" customFormat="1" ht="13.15" customHeight="1">
      <c r="A39" s="121">
        <f t="shared" si="0"/>
        <v>0</v>
      </c>
      <c r="B39" s="130"/>
      <c r="C39" s="131"/>
      <c r="D39" s="132"/>
      <c r="E39" s="198"/>
      <c r="F39" s="132"/>
      <c r="G39" s="134"/>
    </row>
    <row r="40" spans="1:7" s="122" customFormat="1" ht="13.15" customHeight="1">
      <c r="A40" s="121">
        <f t="shared" si="0"/>
        <v>0</v>
      </c>
      <c r="B40" s="130"/>
      <c r="C40" s="131"/>
      <c r="D40" s="132"/>
      <c r="E40" s="132"/>
      <c r="F40" s="132"/>
      <c r="G40" s="134"/>
    </row>
    <row r="41" spans="1:7" s="122" customFormat="1" ht="13.15" customHeight="1">
      <c r="A41" s="121">
        <f t="shared" si="0"/>
        <v>0</v>
      </c>
      <c r="B41" s="130"/>
      <c r="C41" s="131"/>
      <c r="D41" s="132"/>
      <c r="E41" s="132"/>
      <c r="F41" s="132"/>
      <c r="G41" s="134"/>
    </row>
    <row r="42" spans="1:7" s="122" customFormat="1" ht="13.15" customHeight="1">
      <c r="A42" s="121">
        <f t="shared" si="0"/>
        <v>0</v>
      </c>
      <c r="B42" s="130"/>
      <c r="C42" s="131"/>
      <c r="D42" s="132"/>
      <c r="E42" s="132"/>
      <c r="F42" s="132"/>
      <c r="G42" s="134"/>
    </row>
    <row r="43" spans="1:7" s="122" customFormat="1" ht="13.15" customHeight="1">
      <c r="A43" s="121">
        <f t="shared" si="0"/>
        <v>0</v>
      </c>
      <c r="B43" s="130"/>
      <c r="C43" s="131"/>
      <c r="D43" s="132"/>
      <c r="E43" s="198"/>
      <c r="F43" s="132"/>
      <c r="G43" s="134"/>
    </row>
    <row r="44" spans="1:7" s="122" customFormat="1" ht="12.75" customHeight="1">
      <c r="A44" s="121">
        <f t="shared" si="0"/>
        <v>0</v>
      </c>
      <c r="B44" s="130"/>
      <c r="C44" s="131"/>
      <c r="D44" s="132"/>
      <c r="E44" s="198"/>
      <c r="F44" s="132"/>
      <c r="G44" s="134"/>
    </row>
    <row r="45" spans="1:7" s="122" customFormat="1" ht="13.15" customHeight="1">
      <c r="A45" s="121">
        <f t="shared" si="0"/>
        <v>0</v>
      </c>
      <c r="B45" s="130"/>
      <c r="C45" s="131"/>
      <c r="D45" s="132"/>
      <c r="E45" s="198"/>
      <c r="F45" s="132"/>
      <c r="G45" s="134"/>
    </row>
    <row r="46" spans="1:7" s="122" customFormat="1" ht="30.75" customHeight="1">
      <c r="A46" s="121">
        <f t="shared" si="0"/>
        <v>0</v>
      </c>
      <c r="B46" s="130"/>
      <c r="C46" s="131"/>
      <c r="D46" s="132"/>
      <c r="E46" s="132"/>
      <c r="F46" s="132"/>
      <c r="G46" s="134"/>
    </row>
    <row r="47" spans="1:7" s="122" customFormat="1" ht="30" customHeight="1">
      <c r="A47" s="121">
        <f t="shared" si="0"/>
        <v>0</v>
      </c>
      <c r="B47" s="130"/>
      <c r="C47" s="131"/>
      <c r="D47" s="132"/>
      <c r="E47" s="132"/>
      <c r="F47" s="132"/>
      <c r="G47" s="134"/>
    </row>
    <row r="48" spans="1:7" s="122" customFormat="1" ht="13.15" customHeight="1">
      <c r="A48" s="121">
        <f t="shared" si="0"/>
        <v>0</v>
      </c>
      <c r="B48" s="130"/>
      <c r="C48" s="131"/>
      <c r="D48" s="132"/>
      <c r="E48" s="132"/>
      <c r="F48" s="132"/>
      <c r="G48" s="134"/>
    </row>
    <row r="49" spans="1:8" s="122" customFormat="1" ht="13.15" customHeight="1">
      <c r="A49" s="121">
        <f t="shared" si="0"/>
        <v>0</v>
      </c>
      <c r="B49" s="130"/>
      <c r="C49" s="131"/>
      <c r="D49" s="132"/>
      <c r="E49" s="132"/>
      <c r="F49" s="132"/>
      <c r="G49" s="134"/>
    </row>
    <row r="50" spans="1:8" s="122" customFormat="1" ht="56.25" customHeight="1">
      <c r="A50" s="121">
        <f t="shared" si="0"/>
        <v>0</v>
      </c>
      <c r="B50" s="130"/>
      <c r="C50" s="131"/>
      <c r="D50" s="132"/>
      <c r="E50" s="132"/>
      <c r="F50" s="132"/>
      <c r="G50" s="134"/>
    </row>
    <row r="51" spans="1:8" s="122" customFormat="1" ht="42.75" customHeight="1">
      <c r="A51" s="121">
        <f t="shared" si="0"/>
        <v>0</v>
      </c>
      <c r="B51" s="130"/>
      <c r="C51" s="131"/>
      <c r="D51" s="132"/>
      <c r="E51" s="132"/>
      <c r="F51" s="132"/>
      <c r="G51" s="134"/>
    </row>
    <row r="52" spans="1:8" s="122" customFormat="1" ht="46.5" customHeight="1">
      <c r="A52" s="121">
        <f t="shared" si="0"/>
        <v>0</v>
      </c>
      <c r="B52" s="130"/>
      <c r="C52" s="131"/>
      <c r="D52" s="132"/>
      <c r="E52" s="132"/>
      <c r="F52" s="132"/>
      <c r="G52" s="134"/>
    </row>
    <row r="53" spans="1:8" s="122" customFormat="1" ht="39.75" customHeight="1">
      <c r="A53" s="121">
        <f t="shared" si="0"/>
        <v>0</v>
      </c>
      <c r="B53" s="130"/>
      <c r="C53" s="131"/>
      <c r="D53" s="132"/>
      <c r="E53" s="132"/>
      <c r="F53" s="132"/>
      <c r="G53" s="134"/>
    </row>
    <row r="54" spans="1:8" s="122" customFormat="1" ht="43.5" customHeight="1">
      <c r="A54" s="121">
        <f t="shared" si="0"/>
        <v>0</v>
      </c>
      <c r="B54" s="130"/>
      <c r="C54" s="131"/>
      <c r="D54" s="132"/>
      <c r="E54" s="132"/>
      <c r="F54" s="132"/>
      <c r="G54" s="134"/>
    </row>
    <row r="55" spans="1:8" s="122" customFormat="1" ht="13.15" customHeight="1">
      <c r="A55" s="121">
        <f t="shared" si="0"/>
        <v>0</v>
      </c>
      <c r="B55" s="130"/>
      <c r="C55" s="131"/>
      <c r="D55" s="132"/>
      <c r="E55" s="132"/>
      <c r="F55" s="132"/>
      <c r="G55" s="134"/>
    </row>
    <row r="56" spans="1:8" s="122" customFormat="1" ht="13.15" customHeight="1">
      <c r="A56" s="121">
        <f t="shared" si="0"/>
        <v>0</v>
      </c>
      <c r="B56" s="130"/>
      <c r="C56" s="131"/>
      <c r="D56" s="132"/>
      <c r="E56" s="132"/>
      <c r="F56" s="132"/>
      <c r="G56" s="134"/>
    </row>
    <row r="57" spans="1:8" s="122" customFormat="1" ht="13.15" customHeight="1">
      <c r="A57" s="121">
        <f t="shared" si="0"/>
        <v>0</v>
      </c>
      <c r="B57" s="130"/>
      <c r="C57" s="131"/>
      <c r="D57" s="132"/>
      <c r="E57" s="132"/>
      <c r="F57" s="132"/>
      <c r="G57" s="134"/>
    </row>
    <row r="58" spans="1:8" s="122" customFormat="1" ht="38.25" customHeight="1">
      <c r="A58" s="121">
        <f t="shared" si="0"/>
        <v>0</v>
      </c>
      <c r="B58" s="130"/>
      <c r="C58" s="131"/>
      <c r="D58" s="132"/>
      <c r="E58" s="132"/>
      <c r="F58" s="132"/>
      <c r="G58" s="134"/>
    </row>
    <row r="59" spans="1:8" s="122" customFormat="1" ht="13.15" customHeight="1">
      <c r="A59" s="121">
        <f t="shared" si="0"/>
        <v>0</v>
      </c>
      <c r="B59" s="130"/>
      <c r="C59" s="131"/>
      <c r="D59" s="132"/>
      <c r="E59" s="132"/>
      <c r="F59" s="132"/>
      <c r="G59" s="134"/>
      <c r="H59" s="124"/>
    </row>
    <row r="60" spans="1:8" s="122" customFormat="1" ht="31.5" customHeight="1">
      <c r="A60" s="121">
        <f t="shared" si="0"/>
        <v>0</v>
      </c>
      <c r="B60" s="130"/>
      <c r="C60" s="131"/>
      <c r="D60" s="132"/>
      <c r="E60" s="132"/>
      <c r="F60" s="132"/>
      <c r="G60" s="134"/>
      <c r="H60" s="124"/>
    </row>
    <row r="61" spans="1:8" s="122" customFormat="1" ht="13.15" customHeight="1">
      <c r="A61" s="121">
        <f t="shared" si="0"/>
        <v>0</v>
      </c>
      <c r="B61" s="130"/>
      <c r="C61" s="131"/>
      <c r="D61" s="132"/>
      <c r="E61" s="132"/>
      <c r="F61" s="132"/>
      <c r="G61" s="134"/>
    </row>
    <row r="62" spans="1:8" s="122" customFormat="1" ht="13.15" customHeight="1">
      <c r="A62" s="121">
        <f t="shared" si="0"/>
        <v>0</v>
      </c>
      <c r="B62" s="130"/>
      <c r="C62" s="131"/>
      <c r="D62" s="132"/>
      <c r="E62" s="132"/>
      <c r="F62" s="132"/>
      <c r="G62" s="134"/>
    </row>
    <row r="63" spans="1:8" s="122" customFormat="1" ht="13.15" customHeight="1">
      <c r="A63" s="121">
        <f t="shared" si="0"/>
        <v>0</v>
      </c>
      <c r="B63" s="130"/>
      <c r="C63" s="131"/>
      <c r="D63" s="132"/>
      <c r="E63" s="132"/>
      <c r="F63" s="132"/>
      <c r="G63" s="134"/>
    </row>
    <row r="64" spans="1:8" s="122" customFormat="1" ht="42.75" customHeight="1">
      <c r="A64" s="121">
        <f t="shared" si="0"/>
        <v>0</v>
      </c>
      <c r="B64" s="130"/>
      <c r="C64" s="131"/>
      <c r="D64" s="132"/>
      <c r="E64" s="132"/>
      <c r="F64" s="132"/>
      <c r="G64" s="134"/>
    </row>
    <row r="65" spans="1:8" s="122" customFormat="1" ht="13.15" customHeight="1">
      <c r="A65" s="121">
        <f t="shared" si="0"/>
        <v>0</v>
      </c>
      <c r="B65" s="130"/>
      <c r="C65" s="131"/>
      <c r="D65" s="132"/>
      <c r="E65" s="132"/>
      <c r="F65" s="132"/>
      <c r="G65" s="134"/>
    </row>
    <row r="66" spans="1:8" s="122" customFormat="1" ht="13.15" customHeight="1">
      <c r="A66" s="121">
        <f t="shared" si="0"/>
        <v>0</v>
      </c>
      <c r="B66" s="130"/>
      <c r="C66" s="131"/>
      <c r="D66" s="132"/>
      <c r="E66" s="132"/>
      <c r="F66" s="132"/>
      <c r="G66" s="134"/>
      <c r="H66" s="124"/>
    </row>
    <row r="67" spans="1:8" s="122" customFormat="1" ht="13.15" customHeight="1">
      <c r="A67" s="121">
        <f t="shared" si="0"/>
        <v>0</v>
      </c>
      <c r="B67" s="130"/>
      <c r="C67" s="131"/>
      <c r="D67" s="132"/>
      <c r="E67" s="132"/>
      <c r="F67" s="132"/>
      <c r="G67" s="134"/>
      <c r="H67" s="124"/>
    </row>
    <row r="68" spans="1:8">
      <c r="A68" s="121">
        <f t="shared" si="0"/>
        <v>0</v>
      </c>
      <c r="B68" s="130"/>
      <c r="C68" s="131"/>
      <c r="D68" s="132"/>
      <c r="E68" s="132"/>
      <c r="F68" s="132"/>
      <c r="G68" s="134"/>
    </row>
    <row r="69" spans="1:8">
      <c r="A69" s="121">
        <f t="shared" si="0"/>
        <v>0</v>
      </c>
      <c r="B69" s="130"/>
      <c r="C69" s="131"/>
      <c r="D69" s="132"/>
      <c r="E69" s="132"/>
      <c r="F69" s="132"/>
      <c r="G69" s="134"/>
      <c r="H69" s="124"/>
    </row>
    <row r="70" spans="1:8">
      <c r="A70" s="121">
        <f t="shared" ref="A70:A133" si="1">D70</f>
        <v>0</v>
      </c>
      <c r="B70" s="130"/>
      <c r="C70" s="131"/>
      <c r="D70" s="132"/>
      <c r="E70" s="132"/>
      <c r="F70" s="132"/>
      <c r="G70" s="134"/>
    </row>
    <row r="71" spans="1:8">
      <c r="A71" s="121">
        <f t="shared" si="1"/>
        <v>0</v>
      </c>
      <c r="B71" s="130"/>
      <c r="C71" s="131"/>
      <c r="D71" s="132"/>
      <c r="E71" s="132"/>
      <c r="F71" s="132"/>
      <c r="G71" s="134"/>
    </row>
    <row r="72" spans="1:8">
      <c r="A72" s="121">
        <f t="shared" si="1"/>
        <v>0</v>
      </c>
      <c r="B72" s="130"/>
      <c r="C72" s="131"/>
      <c r="D72" s="132"/>
      <c r="E72" s="132"/>
      <c r="F72" s="132"/>
      <c r="G72" s="134"/>
      <c r="H72" s="124"/>
    </row>
    <row r="73" spans="1:8">
      <c r="A73" s="121">
        <f t="shared" si="1"/>
        <v>0</v>
      </c>
      <c r="B73" s="130"/>
      <c r="C73" s="131"/>
      <c r="D73" s="132"/>
      <c r="E73" s="132"/>
      <c r="F73" s="132"/>
      <c r="G73" s="134"/>
    </row>
    <row r="74" spans="1:8">
      <c r="A74" s="121">
        <f t="shared" si="1"/>
        <v>0</v>
      </c>
      <c r="B74" s="130"/>
      <c r="C74" s="131"/>
      <c r="D74" s="132"/>
      <c r="E74" s="132"/>
      <c r="F74" s="132"/>
      <c r="G74" s="134"/>
    </row>
    <row r="75" spans="1:8">
      <c r="A75" s="121">
        <f t="shared" si="1"/>
        <v>0</v>
      </c>
      <c r="B75" s="130"/>
      <c r="C75" s="131"/>
      <c r="D75" s="132"/>
      <c r="E75" s="132"/>
      <c r="F75" s="132"/>
      <c r="G75" s="134"/>
      <c r="H75" s="124"/>
    </row>
    <row r="76" spans="1:8">
      <c r="A76" s="121">
        <f t="shared" si="1"/>
        <v>0</v>
      </c>
      <c r="B76" s="130"/>
      <c r="C76" s="131"/>
      <c r="D76" s="132"/>
      <c r="E76" s="132"/>
      <c r="F76" s="132"/>
      <c r="G76" s="134"/>
    </row>
    <row r="77" spans="1:8">
      <c r="A77" s="121">
        <f t="shared" si="1"/>
        <v>0</v>
      </c>
      <c r="B77" s="130"/>
      <c r="C77" s="131"/>
      <c r="D77" s="132"/>
      <c r="E77" s="132"/>
      <c r="F77" s="132"/>
      <c r="G77" s="134"/>
    </row>
    <row r="78" spans="1:8">
      <c r="A78" s="121">
        <f t="shared" si="1"/>
        <v>0</v>
      </c>
      <c r="B78" s="130"/>
      <c r="C78" s="131"/>
      <c r="D78" s="132"/>
      <c r="E78" s="132"/>
      <c r="F78" s="132"/>
      <c r="G78" s="134"/>
    </row>
    <row r="79" spans="1:8">
      <c r="A79" s="121">
        <f t="shared" si="1"/>
        <v>0</v>
      </c>
      <c r="B79" s="130"/>
      <c r="C79" s="131"/>
      <c r="D79" s="132"/>
      <c r="E79" s="132"/>
      <c r="F79" s="132"/>
      <c r="G79" s="134"/>
    </row>
    <row r="80" spans="1:8">
      <c r="A80" s="121">
        <f t="shared" si="1"/>
        <v>0</v>
      </c>
      <c r="B80" s="130"/>
      <c r="C80" s="131"/>
      <c r="D80" s="132"/>
      <c r="E80" s="132"/>
      <c r="F80" s="132"/>
      <c r="G80" s="134"/>
    </row>
    <row r="81" spans="1:8" ht="13.15" customHeight="1">
      <c r="A81" s="121">
        <f t="shared" si="1"/>
        <v>0</v>
      </c>
      <c r="B81" s="130"/>
      <c r="C81" s="131"/>
      <c r="D81" s="132"/>
      <c r="E81" s="132"/>
      <c r="F81" s="132"/>
      <c r="G81" s="134"/>
      <c r="H81" s="124"/>
    </row>
    <row r="82" spans="1:8" s="122" customFormat="1" ht="13.15" customHeight="1">
      <c r="A82" s="121">
        <f t="shared" si="1"/>
        <v>0</v>
      </c>
      <c r="B82" s="130"/>
      <c r="C82" s="131"/>
      <c r="D82" s="132"/>
      <c r="E82" s="132"/>
      <c r="F82" s="132"/>
      <c r="G82" s="134"/>
      <c r="H82" s="124"/>
    </row>
    <row r="83" spans="1:8">
      <c r="A83" s="121">
        <f t="shared" si="1"/>
        <v>0</v>
      </c>
      <c r="B83" s="130"/>
      <c r="C83" s="131"/>
      <c r="D83" s="132"/>
      <c r="E83" s="132"/>
      <c r="F83" s="132"/>
      <c r="G83" s="134"/>
    </row>
    <row r="84" spans="1:8" s="122" customFormat="1" ht="13.15" customHeight="1">
      <c r="A84" s="121">
        <f t="shared" si="1"/>
        <v>0</v>
      </c>
      <c r="B84" s="130"/>
      <c r="C84" s="131"/>
      <c r="D84" s="132"/>
      <c r="E84" s="132"/>
      <c r="F84" s="132"/>
      <c r="G84" s="134"/>
      <c r="H84" s="124"/>
    </row>
    <row r="85" spans="1:8" s="122" customFormat="1" ht="13.15" customHeight="1">
      <c r="A85" s="121">
        <f t="shared" si="1"/>
        <v>0</v>
      </c>
      <c r="B85" s="130"/>
      <c r="C85" s="131"/>
      <c r="D85" s="132"/>
      <c r="E85" s="132"/>
      <c r="F85" s="132"/>
      <c r="G85" s="134"/>
    </row>
    <row r="86" spans="1:8" s="122" customFormat="1" ht="13.15" customHeight="1">
      <c r="A86" s="121">
        <f t="shared" si="1"/>
        <v>0</v>
      </c>
      <c r="B86" s="130"/>
      <c r="C86" s="131"/>
      <c r="D86" s="132"/>
      <c r="E86" s="132"/>
      <c r="F86" s="132"/>
      <c r="G86" s="134"/>
    </row>
    <row r="87" spans="1:8" s="122" customFormat="1" ht="13.15" customHeight="1">
      <c r="A87" s="121">
        <f t="shared" si="1"/>
        <v>0</v>
      </c>
      <c r="B87" s="130"/>
      <c r="C87" s="131"/>
      <c r="D87" s="132"/>
      <c r="E87" s="132"/>
      <c r="F87" s="132"/>
      <c r="G87" s="134"/>
    </row>
    <row r="88" spans="1:8" s="122" customFormat="1" ht="13.15" customHeight="1">
      <c r="A88" s="121">
        <f t="shared" si="1"/>
        <v>0</v>
      </c>
      <c r="B88" s="130"/>
      <c r="C88" s="131"/>
      <c r="D88" s="132"/>
      <c r="E88" s="132"/>
      <c r="F88" s="132"/>
      <c r="G88" s="134"/>
      <c r="H88" s="124"/>
    </row>
    <row r="89" spans="1:8" s="122" customFormat="1" ht="13.15" customHeight="1">
      <c r="A89" s="121">
        <f t="shared" si="1"/>
        <v>0</v>
      </c>
      <c r="B89" s="130"/>
      <c r="C89" s="131"/>
      <c r="D89" s="132"/>
      <c r="E89" s="132"/>
      <c r="F89" s="132"/>
      <c r="G89" s="134"/>
    </row>
    <row r="90" spans="1:8" s="122" customFormat="1">
      <c r="A90" s="121">
        <f t="shared" si="1"/>
        <v>0</v>
      </c>
      <c r="B90" s="130"/>
      <c r="C90" s="131"/>
      <c r="D90" s="132"/>
      <c r="E90" s="132"/>
      <c r="F90" s="132"/>
      <c r="G90" s="134"/>
      <c r="H90" s="124"/>
    </row>
    <row r="91" spans="1:8" s="122" customFormat="1" ht="13.15" customHeight="1">
      <c r="A91" s="121">
        <f t="shared" si="1"/>
        <v>0</v>
      </c>
      <c r="B91" s="130"/>
      <c r="C91" s="131"/>
      <c r="D91" s="132"/>
      <c r="E91" s="132"/>
      <c r="F91" s="132"/>
      <c r="G91" s="134"/>
      <c r="H91" s="124"/>
    </row>
    <row r="92" spans="1:8" s="122" customFormat="1" ht="13.15" customHeight="1">
      <c r="A92" s="121">
        <f t="shared" si="1"/>
        <v>0</v>
      </c>
      <c r="B92" s="130"/>
      <c r="C92" s="131"/>
      <c r="D92" s="132"/>
      <c r="E92" s="132"/>
      <c r="F92" s="132"/>
      <c r="G92" s="134"/>
      <c r="H92" s="124"/>
    </row>
    <row r="93" spans="1:8">
      <c r="A93" s="121">
        <f t="shared" si="1"/>
        <v>0</v>
      </c>
      <c r="B93" s="222"/>
      <c r="C93" s="223"/>
      <c r="D93" s="224"/>
      <c r="E93" s="224"/>
      <c r="F93" s="132"/>
      <c r="G93" s="134"/>
      <c r="H93" s="124"/>
    </row>
    <row r="94" spans="1:8">
      <c r="A94" s="121">
        <f t="shared" si="1"/>
        <v>0</v>
      </c>
      <c r="B94" s="222"/>
      <c r="C94" s="223"/>
      <c r="D94" s="224"/>
      <c r="E94" s="224"/>
      <c r="F94" s="132"/>
      <c r="G94" s="134"/>
    </row>
    <row r="95" spans="1:8">
      <c r="A95" s="121">
        <f t="shared" si="1"/>
        <v>0</v>
      </c>
      <c r="B95" s="222"/>
      <c r="C95" s="223"/>
      <c r="D95" s="224"/>
      <c r="E95" s="224"/>
      <c r="F95" s="132"/>
      <c r="G95" s="134"/>
      <c r="H95" s="124"/>
    </row>
    <row r="96" spans="1:8">
      <c r="A96" s="121">
        <f t="shared" si="1"/>
        <v>0</v>
      </c>
      <c r="B96" s="130"/>
      <c r="C96" s="131"/>
      <c r="D96" s="132"/>
      <c r="E96" s="132"/>
      <c r="F96" s="132"/>
      <c r="G96" s="134"/>
      <c r="H96" s="124"/>
    </row>
    <row r="97" spans="1:9">
      <c r="A97" s="121">
        <f t="shared" si="1"/>
        <v>0</v>
      </c>
      <c r="B97" s="130"/>
      <c r="C97" s="131"/>
      <c r="D97" s="132"/>
      <c r="E97" s="132"/>
      <c r="F97" s="132"/>
      <c r="G97" s="134"/>
      <c r="H97" s="124"/>
      <c r="I97" s="120"/>
    </row>
    <row r="98" spans="1:9">
      <c r="A98" s="121">
        <f t="shared" si="1"/>
        <v>0</v>
      </c>
      <c r="B98" s="130"/>
      <c r="C98" s="131"/>
      <c r="D98" s="132"/>
      <c r="E98" s="132"/>
      <c r="F98" s="132"/>
      <c r="G98" s="134"/>
      <c r="H98" s="124"/>
    </row>
    <row r="99" spans="1:9">
      <c r="A99" s="121">
        <f t="shared" si="1"/>
        <v>0</v>
      </c>
      <c r="B99" s="130"/>
      <c r="C99" s="131"/>
      <c r="D99" s="132"/>
      <c r="E99" s="132"/>
      <c r="F99" s="132"/>
      <c r="G99" s="134"/>
    </row>
    <row r="100" spans="1:9">
      <c r="A100" s="121">
        <f t="shared" si="1"/>
        <v>0</v>
      </c>
      <c r="B100" s="130"/>
      <c r="C100" s="131"/>
      <c r="D100" s="132"/>
      <c r="E100" s="132"/>
      <c r="F100" s="132"/>
      <c r="G100" s="134"/>
    </row>
    <row r="101" spans="1:9">
      <c r="A101" s="121">
        <f t="shared" si="1"/>
        <v>0</v>
      </c>
      <c r="B101" s="130"/>
      <c r="C101" s="131"/>
      <c r="D101" s="132"/>
      <c r="E101" s="132"/>
      <c r="F101" s="132"/>
      <c r="G101" s="134"/>
    </row>
    <row r="102" spans="1:9">
      <c r="A102" s="121">
        <f t="shared" si="1"/>
        <v>0</v>
      </c>
      <c r="B102" s="130"/>
      <c r="C102" s="131"/>
      <c r="D102" s="132"/>
      <c r="E102" s="132"/>
      <c r="F102" s="132"/>
      <c r="G102" s="134"/>
    </row>
    <row r="103" spans="1:9">
      <c r="A103" s="121">
        <f t="shared" si="1"/>
        <v>0</v>
      </c>
      <c r="B103" s="130"/>
      <c r="C103" s="131"/>
      <c r="D103" s="132"/>
      <c r="E103" s="132"/>
      <c r="F103" s="132"/>
      <c r="G103" s="134"/>
    </row>
    <row r="104" spans="1:9" s="122" customFormat="1">
      <c r="A104" s="121">
        <f t="shared" si="1"/>
        <v>0</v>
      </c>
      <c r="B104" s="130"/>
      <c r="C104" s="131"/>
      <c r="D104" s="132"/>
      <c r="E104" s="132"/>
      <c r="F104" s="132"/>
      <c r="G104" s="134"/>
    </row>
    <row r="105" spans="1:9" s="122" customFormat="1">
      <c r="A105" s="121">
        <f t="shared" si="1"/>
        <v>0</v>
      </c>
      <c r="B105" s="130"/>
      <c r="C105" s="131"/>
      <c r="D105" s="132"/>
      <c r="E105" s="132"/>
      <c r="F105" s="132"/>
      <c r="G105" s="134"/>
    </row>
    <row r="106" spans="1:9" s="122" customFormat="1">
      <c r="A106" s="121">
        <f t="shared" si="1"/>
        <v>0</v>
      </c>
      <c r="B106" s="130"/>
      <c r="C106" s="131"/>
      <c r="D106" s="132"/>
      <c r="E106" s="132"/>
      <c r="F106" s="132"/>
      <c r="G106" s="134"/>
    </row>
    <row r="107" spans="1:9">
      <c r="A107" s="121">
        <f t="shared" si="1"/>
        <v>0</v>
      </c>
      <c r="B107" s="130"/>
      <c r="C107" s="131"/>
      <c r="D107" s="132"/>
      <c r="E107" s="132"/>
      <c r="F107" s="132"/>
      <c r="G107" s="134"/>
    </row>
    <row r="108" spans="1:9">
      <c r="A108" s="121">
        <f t="shared" si="1"/>
        <v>0</v>
      </c>
      <c r="B108" s="130"/>
      <c r="C108" s="131"/>
      <c r="D108" s="132"/>
      <c r="E108" s="132"/>
      <c r="F108" s="132"/>
      <c r="G108" s="134"/>
    </row>
    <row r="109" spans="1:9">
      <c r="A109" s="121">
        <f t="shared" si="1"/>
        <v>0</v>
      </c>
      <c r="B109" s="130"/>
      <c r="C109" s="131"/>
      <c r="D109" s="132"/>
      <c r="E109" s="132"/>
      <c r="F109" s="132"/>
      <c r="G109" s="134"/>
    </row>
    <row r="110" spans="1:9">
      <c r="A110" s="121">
        <f t="shared" si="1"/>
        <v>0</v>
      </c>
      <c r="B110" s="130"/>
      <c r="C110" s="131"/>
      <c r="D110" s="132"/>
      <c r="E110" s="132"/>
      <c r="F110" s="132"/>
      <c r="G110" s="134"/>
    </row>
    <row r="111" spans="1:9">
      <c r="A111" s="121">
        <f t="shared" si="1"/>
        <v>0</v>
      </c>
      <c r="B111" s="130"/>
      <c r="C111" s="131"/>
      <c r="D111" s="132"/>
      <c r="E111" s="132"/>
      <c r="F111" s="132"/>
      <c r="G111" s="134"/>
    </row>
    <row r="112" spans="1:9">
      <c r="A112" s="121">
        <f t="shared" si="1"/>
        <v>0</v>
      </c>
      <c r="B112" s="130"/>
      <c r="C112" s="131"/>
      <c r="D112" s="132"/>
      <c r="E112" s="132"/>
      <c r="F112" s="132"/>
      <c r="G112" s="134"/>
    </row>
    <row r="113" spans="1:7">
      <c r="A113" s="121">
        <f t="shared" si="1"/>
        <v>0</v>
      </c>
      <c r="B113" s="130"/>
      <c r="C113" s="131"/>
      <c r="D113" s="132"/>
      <c r="E113" s="132"/>
      <c r="F113" s="132"/>
      <c r="G113" s="134"/>
    </row>
    <row r="114" spans="1:7">
      <c r="A114" s="121">
        <f t="shared" si="1"/>
        <v>0</v>
      </c>
      <c r="B114" s="130"/>
      <c r="C114" s="131"/>
      <c r="D114" s="132"/>
      <c r="E114" s="132"/>
      <c r="F114" s="132"/>
      <c r="G114" s="134"/>
    </row>
    <row r="115" spans="1:7">
      <c r="A115" s="121">
        <f t="shared" si="1"/>
        <v>0</v>
      </c>
      <c r="B115" s="130"/>
      <c r="C115" s="131"/>
      <c r="D115" s="132"/>
      <c r="E115" s="132"/>
      <c r="F115" s="132"/>
      <c r="G115" s="134"/>
    </row>
    <row r="116" spans="1:7">
      <c r="A116" s="121">
        <f t="shared" si="1"/>
        <v>0</v>
      </c>
      <c r="B116" s="130"/>
      <c r="C116" s="131"/>
      <c r="D116" s="132"/>
      <c r="E116" s="132"/>
      <c r="F116" s="132"/>
      <c r="G116" s="134"/>
    </row>
    <row r="117" spans="1:7" s="122" customFormat="1">
      <c r="A117" s="121">
        <f t="shared" si="1"/>
        <v>0</v>
      </c>
      <c r="B117" s="130"/>
      <c r="C117" s="131"/>
      <c r="D117" s="132"/>
      <c r="E117" s="132"/>
      <c r="F117" s="132"/>
      <c r="G117" s="134"/>
    </row>
    <row r="118" spans="1:7" s="122" customFormat="1">
      <c r="A118" s="121">
        <f t="shared" si="1"/>
        <v>0</v>
      </c>
      <c r="B118" s="130"/>
      <c r="C118" s="131"/>
      <c r="D118" s="132"/>
      <c r="E118" s="132"/>
      <c r="F118" s="132"/>
      <c r="G118" s="134"/>
    </row>
    <row r="119" spans="1:7" s="122" customFormat="1">
      <c r="A119" s="121">
        <f t="shared" si="1"/>
        <v>0</v>
      </c>
      <c r="B119" s="130"/>
      <c r="C119" s="131"/>
      <c r="D119" s="132"/>
      <c r="E119" s="132"/>
      <c r="F119" s="132"/>
      <c r="G119" s="134"/>
    </row>
    <row r="120" spans="1:7">
      <c r="A120" s="121">
        <f t="shared" si="1"/>
        <v>0</v>
      </c>
      <c r="B120" s="130"/>
      <c r="C120" s="131"/>
      <c r="D120" s="132"/>
      <c r="E120" s="132"/>
      <c r="F120" s="132"/>
      <c r="G120" s="134"/>
    </row>
    <row r="121" spans="1:7">
      <c r="A121" s="121">
        <f t="shared" si="1"/>
        <v>0</v>
      </c>
      <c r="B121" s="130"/>
      <c r="C121" s="131"/>
      <c r="D121" s="132"/>
      <c r="E121" s="132"/>
      <c r="F121" s="132"/>
      <c r="G121" s="134"/>
    </row>
    <row r="122" spans="1:7">
      <c r="A122" s="121">
        <f t="shared" si="1"/>
        <v>0</v>
      </c>
      <c r="B122" s="130"/>
      <c r="C122" s="131"/>
      <c r="D122" s="132"/>
      <c r="E122" s="132"/>
      <c r="F122" s="132"/>
      <c r="G122" s="134"/>
    </row>
    <row r="123" spans="1:7">
      <c r="A123" s="121">
        <f t="shared" si="1"/>
        <v>0</v>
      </c>
      <c r="B123" s="130"/>
      <c r="C123" s="131"/>
      <c r="D123" s="132"/>
      <c r="E123" s="132"/>
      <c r="F123" s="132"/>
      <c r="G123" s="134"/>
    </row>
    <row r="124" spans="1:7">
      <c r="A124" s="121">
        <f>D124</f>
        <v>0</v>
      </c>
      <c r="B124" s="130"/>
      <c r="C124" s="131"/>
      <c r="D124" s="132"/>
      <c r="E124" s="132"/>
      <c r="F124" s="132"/>
      <c r="G124" s="134"/>
    </row>
    <row r="125" spans="1:7">
      <c r="A125" s="121">
        <f>D125</f>
        <v>0</v>
      </c>
      <c r="B125" s="130"/>
      <c r="C125" s="131"/>
      <c r="D125" s="132"/>
      <c r="E125" s="132"/>
      <c r="F125" s="132"/>
      <c r="G125" s="134"/>
    </row>
    <row r="126" spans="1:7">
      <c r="A126" s="121">
        <f>D126</f>
        <v>0</v>
      </c>
      <c r="B126" s="130"/>
      <c r="C126" s="131"/>
      <c r="D126" s="132"/>
      <c r="E126" s="132"/>
      <c r="F126" s="132"/>
      <c r="G126" s="134"/>
    </row>
    <row r="127" spans="1:7">
      <c r="A127" s="121">
        <f>D127</f>
        <v>0</v>
      </c>
      <c r="B127" s="130"/>
      <c r="C127" s="131"/>
      <c r="D127" s="132"/>
      <c r="E127" s="132"/>
      <c r="F127" s="132"/>
      <c r="G127" s="134"/>
    </row>
    <row r="128" spans="1:7">
      <c r="A128" s="121">
        <f t="shared" si="1"/>
        <v>0</v>
      </c>
      <c r="B128" s="130"/>
      <c r="C128" s="131"/>
      <c r="D128" s="132"/>
      <c r="E128" s="132"/>
      <c r="F128" s="132"/>
      <c r="G128" s="134"/>
    </row>
    <row r="129" spans="1:7">
      <c r="A129" s="121">
        <f t="shared" si="1"/>
        <v>0</v>
      </c>
      <c r="B129" s="130"/>
      <c r="C129" s="131"/>
      <c r="D129" s="132"/>
      <c r="E129" s="132"/>
      <c r="F129" s="132"/>
      <c r="G129" s="134"/>
    </row>
    <row r="130" spans="1:7">
      <c r="A130" s="121">
        <f t="shared" si="1"/>
        <v>0</v>
      </c>
      <c r="B130" s="130"/>
      <c r="C130" s="131"/>
      <c r="D130" s="132"/>
      <c r="E130" s="132"/>
      <c r="F130" s="132"/>
      <c r="G130" s="134"/>
    </row>
    <row r="131" spans="1:7" s="122" customFormat="1">
      <c r="A131" s="121">
        <f t="shared" si="1"/>
        <v>0</v>
      </c>
      <c r="B131" s="130"/>
      <c r="C131" s="131"/>
      <c r="D131" s="132"/>
      <c r="E131" s="132"/>
      <c r="F131" s="132"/>
      <c r="G131" s="134"/>
    </row>
    <row r="132" spans="1:7" s="122" customFormat="1">
      <c r="A132" s="121">
        <f t="shared" si="1"/>
        <v>0</v>
      </c>
      <c r="B132" s="130"/>
      <c r="C132" s="131"/>
      <c r="D132" s="132"/>
      <c r="E132" s="132"/>
      <c r="F132" s="132"/>
      <c r="G132" s="134"/>
    </row>
    <row r="133" spans="1:7" s="122" customFormat="1">
      <c r="A133" s="121">
        <f t="shared" si="1"/>
        <v>0</v>
      </c>
      <c r="B133" s="130"/>
      <c r="C133" s="131"/>
      <c r="D133" s="132"/>
      <c r="E133" s="132"/>
      <c r="F133" s="132"/>
      <c r="G133" s="134"/>
    </row>
    <row r="134" spans="1:7">
      <c r="A134" s="121">
        <f t="shared" ref="A134:A197" si="2">D134</f>
        <v>0</v>
      </c>
      <c r="B134" s="130"/>
      <c r="C134" s="131"/>
      <c r="D134" s="132"/>
      <c r="E134" s="132"/>
      <c r="F134" s="132"/>
      <c r="G134" s="134"/>
    </row>
    <row r="135" spans="1:7">
      <c r="A135" s="121">
        <f t="shared" si="2"/>
        <v>0</v>
      </c>
      <c r="B135" s="130"/>
      <c r="C135" s="131"/>
      <c r="D135" s="132"/>
      <c r="E135" s="132"/>
      <c r="F135" s="132"/>
      <c r="G135" s="134"/>
    </row>
    <row r="136" spans="1:7">
      <c r="A136" s="121">
        <f t="shared" si="2"/>
        <v>0</v>
      </c>
      <c r="B136" s="130"/>
      <c r="C136" s="131"/>
      <c r="D136" s="132"/>
      <c r="E136" s="132"/>
      <c r="F136" s="132"/>
      <c r="G136" s="134"/>
    </row>
    <row r="137" spans="1:7">
      <c r="A137" s="121">
        <f t="shared" si="2"/>
        <v>0</v>
      </c>
      <c r="B137" s="130"/>
      <c r="C137" s="131"/>
      <c r="D137" s="132"/>
      <c r="E137" s="132"/>
      <c r="F137" s="132"/>
      <c r="G137" s="134"/>
    </row>
    <row r="138" spans="1:7">
      <c r="A138" s="121">
        <f t="shared" si="2"/>
        <v>0</v>
      </c>
      <c r="B138" s="130"/>
      <c r="C138" s="131"/>
      <c r="D138" s="132"/>
      <c r="E138" s="132"/>
      <c r="F138" s="132"/>
      <c r="G138" s="134"/>
    </row>
    <row r="139" spans="1:7">
      <c r="A139" s="121">
        <f t="shared" si="2"/>
        <v>0</v>
      </c>
      <c r="B139" s="130"/>
      <c r="C139" s="131"/>
      <c r="D139" s="132"/>
      <c r="E139" s="132"/>
      <c r="F139" s="132"/>
      <c r="G139" s="134"/>
    </row>
    <row r="140" spans="1:7">
      <c r="A140" s="121">
        <f t="shared" si="2"/>
        <v>0</v>
      </c>
      <c r="B140" s="130"/>
      <c r="C140" s="131"/>
      <c r="D140" s="132"/>
      <c r="E140" s="132"/>
      <c r="F140" s="132"/>
      <c r="G140" s="134"/>
    </row>
    <row r="141" spans="1:7" ht="27.75" customHeight="1">
      <c r="A141" s="121">
        <f t="shared" si="2"/>
        <v>0</v>
      </c>
      <c r="B141" s="130"/>
      <c r="C141" s="131"/>
      <c r="D141" s="132"/>
      <c r="E141" s="132"/>
      <c r="F141" s="132"/>
      <c r="G141" s="134"/>
    </row>
    <row r="142" spans="1:7">
      <c r="A142" s="121">
        <f t="shared" si="2"/>
        <v>0</v>
      </c>
      <c r="B142" s="130"/>
      <c r="C142" s="131"/>
      <c r="D142" s="132"/>
      <c r="E142" s="132"/>
      <c r="F142" s="132"/>
      <c r="G142" s="134"/>
    </row>
    <row r="143" spans="1:7">
      <c r="A143" s="121">
        <f t="shared" si="2"/>
        <v>0</v>
      </c>
      <c r="B143" s="130"/>
      <c r="C143" s="131"/>
      <c r="D143" s="132"/>
      <c r="E143" s="132"/>
      <c r="F143" s="132"/>
      <c r="G143" s="134"/>
    </row>
    <row r="144" spans="1:7">
      <c r="A144" s="121">
        <f t="shared" si="2"/>
        <v>0</v>
      </c>
      <c r="B144" s="130"/>
      <c r="C144" s="131"/>
      <c r="D144" s="132"/>
      <c r="E144" s="132"/>
      <c r="F144" s="132"/>
      <c r="G144" s="134"/>
    </row>
    <row r="145" spans="1:7" s="122" customFormat="1">
      <c r="A145" s="121">
        <f t="shared" si="2"/>
        <v>0</v>
      </c>
      <c r="B145" s="130"/>
      <c r="C145" s="131"/>
      <c r="D145" s="132"/>
      <c r="E145" s="132"/>
      <c r="F145" s="132"/>
      <c r="G145" s="134"/>
    </row>
    <row r="146" spans="1:7" s="122" customFormat="1">
      <c r="A146" s="121">
        <f t="shared" si="2"/>
        <v>0</v>
      </c>
      <c r="B146" s="130"/>
      <c r="C146" s="131"/>
      <c r="D146" s="132"/>
      <c r="E146" s="132"/>
      <c r="F146" s="132"/>
      <c r="G146" s="134"/>
    </row>
    <row r="147" spans="1:7" s="122" customFormat="1">
      <c r="A147" s="121">
        <f t="shared" si="2"/>
        <v>0</v>
      </c>
      <c r="B147" s="130"/>
      <c r="C147" s="131"/>
      <c r="D147" s="132"/>
      <c r="E147" s="132"/>
      <c r="F147" s="132"/>
      <c r="G147" s="134"/>
    </row>
    <row r="148" spans="1:7">
      <c r="A148" s="121">
        <f t="shared" si="2"/>
        <v>0</v>
      </c>
      <c r="B148" s="130"/>
      <c r="C148" s="131"/>
      <c r="D148" s="132"/>
      <c r="E148" s="132"/>
      <c r="F148" s="132"/>
      <c r="G148" s="134"/>
    </row>
    <row r="149" spans="1:7">
      <c r="A149" s="121">
        <f t="shared" si="2"/>
        <v>0</v>
      </c>
      <c r="B149" s="130"/>
      <c r="C149" s="131"/>
      <c r="D149" s="132"/>
      <c r="E149" s="132"/>
      <c r="F149" s="132"/>
      <c r="G149" s="134"/>
    </row>
    <row r="150" spans="1:7">
      <c r="A150" s="121">
        <f t="shared" si="2"/>
        <v>0</v>
      </c>
      <c r="B150" s="130"/>
      <c r="C150" s="131"/>
      <c r="D150" s="132"/>
      <c r="E150" s="132"/>
      <c r="F150" s="132"/>
      <c r="G150" s="134"/>
    </row>
    <row r="151" spans="1:7">
      <c r="A151" s="121">
        <f t="shared" si="2"/>
        <v>0</v>
      </c>
      <c r="B151" s="130"/>
      <c r="C151" s="131"/>
      <c r="D151" s="132"/>
      <c r="E151" s="132"/>
      <c r="F151" s="132"/>
      <c r="G151" s="134"/>
    </row>
    <row r="152" spans="1:7">
      <c r="A152" s="121">
        <f t="shared" si="2"/>
        <v>0</v>
      </c>
      <c r="B152" s="130"/>
      <c r="C152" s="131"/>
      <c r="D152" s="132"/>
      <c r="E152" s="132"/>
      <c r="F152" s="132"/>
      <c r="G152" s="134"/>
    </row>
    <row r="153" spans="1:7">
      <c r="A153" s="121">
        <f t="shared" si="2"/>
        <v>0</v>
      </c>
      <c r="B153" s="130"/>
      <c r="C153" s="131"/>
      <c r="D153" s="132"/>
      <c r="E153" s="132"/>
      <c r="F153" s="132"/>
      <c r="G153" s="134"/>
    </row>
    <row r="154" spans="1:7">
      <c r="A154" s="121">
        <f t="shared" si="2"/>
        <v>0</v>
      </c>
      <c r="B154" s="130"/>
      <c r="C154" s="131"/>
      <c r="D154" s="132"/>
      <c r="E154" s="132"/>
      <c r="F154" s="132"/>
      <c r="G154" s="134"/>
    </row>
    <row r="155" spans="1:7">
      <c r="A155" s="121">
        <f t="shared" si="2"/>
        <v>0</v>
      </c>
      <c r="B155" s="130"/>
      <c r="C155" s="131"/>
      <c r="D155" s="132"/>
      <c r="E155" s="132"/>
      <c r="F155" s="132"/>
      <c r="G155" s="134"/>
    </row>
    <row r="156" spans="1:7">
      <c r="A156" s="121">
        <f t="shared" si="2"/>
        <v>0</v>
      </c>
      <c r="B156" s="130"/>
      <c r="C156" s="131"/>
      <c r="D156" s="132"/>
      <c r="E156" s="132"/>
      <c r="F156" s="132"/>
      <c r="G156" s="134"/>
    </row>
    <row r="157" spans="1:7">
      <c r="A157" s="121">
        <f t="shared" si="2"/>
        <v>0</v>
      </c>
      <c r="B157" s="130"/>
      <c r="C157" s="131"/>
      <c r="D157" s="132"/>
      <c r="E157" s="132"/>
      <c r="F157" s="132"/>
      <c r="G157" s="134"/>
    </row>
    <row r="158" spans="1:7">
      <c r="A158" s="121">
        <f t="shared" si="2"/>
        <v>0</v>
      </c>
      <c r="B158" s="130"/>
      <c r="C158" s="131"/>
      <c r="D158" s="132"/>
      <c r="E158" s="132"/>
      <c r="F158" s="132"/>
      <c r="G158" s="134"/>
    </row>
    <row r="159" spans="1:7" s="122" customFormat="1">
      <c r="A159" s="121">
        <f t="shared" si="2"/>
        <v>0</v>
      </c>
      <c r="B159" s="130"/>
      <c r="C159" s="131"/>
      <c r="D159" s="132"/>
      <c r="E159" s="132"/>
      <c r="F159" s="132"/>
      <c r="G159" s="134"/>
    </row>
    <row r="160" spans="1:7" s="122" customFormat="1">
      <c r="A160" s="121">
        <f t="shared" si="2"/>
        <v>0</v>
      </c>
      <c r="B160" s="130"/>
      <c r="C160" s="131"/>
      <c r="D160" s="132"/>
      <c r="E160" s="132"/>
      <c r="F160" s="132"/>
      <c r="G160" s="134"/>
    </row>
    <row r="161" spans="1:7" s="122" customFormat="1">
      <c r="A161" s="121">
        <f t="shared" si="2"/>
        <v>0</v>
      </c>
      <c r="B161" s="130"/>
      <c r="C161" s="131"/>
      <c r="D161" s="132"/>
      <c r="E161" s="132"/>
      <c r="F161" s="132"/>
      <c r="G161" s="134"/>
    </row>
    <row r="162" spans="1:7">
      <c r="A162" s="121">
        <f t="shared" si="2"/>
        <v>0</v>
      </c>
      <c r="B162" s="130"/>
      <c r="C162" s="131"/>
      <c r="D162" s="132"/>
      <c r="E162" s="132"/>
      <c r="F162" s="132"/>
      <c r="G162" s="134"/>
    </row>
    <row r="163" spans="1:7">
      <c r="A163" s="121">
        <f t="shared" si="2"/>
        <v>0</v>
      </c>
      <c r="B163" s="130"/>
      <c r="C163" s="131"/>
      <c r="D163" s="132"/>
      <c r="E163" s="132"/>
      <c r="F163" s="132"/>
      <c r="G163" s="134"/>
    </row>
    <row r="164" spans="1:7">
      <c r="A164" s="121">
        <f t="shared" si="2"/>
        <v>0</v>
      </c>
      <c r="B164" s="130"/>
      <c r="C164" s="131"/>
      <c r="D164" s="132"/>
      <c r="E164" s="132"/>
      <c r="F164" s="132"/>
      <c r="G164" s="134"/>
    </row>
    <row r="165" spans="1:7">
      <c r="A165" s="121">
        <f t="shared" si="2"/>
        <v>0</v>
      </c>
      <c r="B165" s="130"/>
      <c r="C165" s="131"/>
      <c r="D165" s="132"/>
      <c r="E165" s="132"/>
      <c r="F165" s="132"/>
      <c r="G165" s="134"/>
    </row>
    <row r="166" spans="1:7">
      <c r="A166" s="121">
        <f t="shared" si="2"/>
        <v>0</v>
      </c>
      <c r="B166" s="130"/>
      <c r="C166" s="131"/>
      <c r="D166" s="132"/>
      <c r="E166" s="132"/>
      <c r="F166" s="132"/>
      <c r="G166" s="134"/>
    </row>
    <row r="167" spans="1:7">
      <c r="A167" s="121">
        <f t="shared" si="2"/>
        <v>0</v>
      </c>
      <c r="B167" s="130"/>
      <c r="C167" s="131"/>
      <c r="D167" s="132"/>
      <c r="E167" s="132"/>
      <c r="F167" s="132"/>
      <c r="G167" s="134"/>
    </row>
    <row r="168" spans="1:7">
      <c r="A168" s="121">
        <f t="shared" si="2"/>
        <v>0</v>
      </c>
      <c r="B168" s="130"/>
      <c r="C168" s="131"/>
      <c r="D168" s="132"/>
      <c r="E168" s="132"/>
      <c r="F168" s="132"/>
      <c r="G168" s="134"/>
    </row>
    <row r="169" spans="1:7">
      <c r="A169" s="121">
        <f t="shared" si="2"/>
        <v>0</v>
      </c>
      <c r="B169" s="130"/>
      <c r="C169" s="131"/>
      <c r="D169" s="132"/>
      <c r="E169" s="132"/>
      <c r="F169" s="132"/>
      <c r="G169" s="134"/>
    </row>
    <row r="170" spans="1:7">
      <c r="A170" s="121">
        <f t="shared" si="2"/>
        <v>0</v>
      </c>
      <c r="B170" s="130"/>
      <c r="C170" s="131"/>
      <c r="D170" s="132"/>
      <c r="E170" s="132"/>
      <c r="F170" s="132"/>
      <c r="G170" s="134"/>
    </row>
    <row r="171" spans="1:7">
      <c r="A171" s="121">
        <f t="shared" si="2"/>
        <v>0</v>
      </c>
      <c r="B171" s="130"/>
      <c r="C171" s="131"/>
      <c r="D171" s="132"/>
      <c r="E171" s="132"/>
      <c r="F171" s="132"/>
      <c r="G171" s="134"/>
    </row>
    <row r="172" spans="1:7">
      <c r="A172" s="121">
        <f t="shared" si="2"/>
        <v>0</v>
      </c>
      <c r="B172" s="130"/>
      <c r="C172" s="131"/>
      <c r="D172" s="132"/>
      <c r="E172" s="132"/>
      <c r="F172" s="132"/>
      <c r="G172" s="134"/>
    </row>
    <row r="173" spans="1:7">
      <c r="A173" s="121">
        <f t="shared" si="2"/>
        <v>0</v>
      </c>
      <c r="B173" s="130"/>
      <c r="C173" s="131"/>
      <c r="D173" s="132"/>
      <c r="E173" s="132"/>
      <c r="F173" s="132"/>
      <c r="G173" s="134"/>
    </row>
    <row r="174" spans="1:7" s="122" customFormat="1">
      <c r="A174" s="121">
        <f t="shared" si="2"/>
        <v>0</v>
      </c>
      <c r="B174" s="130"/>
      <c r="C174" s="131"/>
      <c r="D174" s="132"/>
      <c r="E174" s="132"/>
      <c r="F174" s="132"/>
      <c r="G174" s="134"/>
    </row>
    <row r="175" spans="1:7" s="122" customFormat="1">
      <c r="A175" s="121">
        <f t="shared" si="2"/>
        <v>0</v>
      </c>
      <c r="B175" s="130"/>
      <c r="C175" s="131"/>
      <c r="D175" s="132"/>
      <c r="E175" s="132"/>
      <c r="F175" s="132"/>
      <c r="G175" s="134"/>
    </row>
    <row r="176" spans="1:7" s="122" customFormat="1">
      <c r="A176" s="121">
        <f t="shared" si="2"/>
        <v>0</v>
      </c>
      <c r="B176" s="130"/>
      <c r="C176" s="131"/>
      <c r="D176" s="132"/>
      <c r="E176" s="132"/>
      <c r="F176" s="132"/>
      <c r="G176" s="134"/>
    </row>
    <row r="177" spans="1:7">
      <c r="A177" s="121">
        <f t="shared" si="2"/>
        <v>0</v>
      </c>
      <c r="B177" s="130"/>
      <c r="C177" s="131"/>
      <c r="D177" s="132"/>
      <c r="E177" s="132"/>
      <c r="F177" s="132"/>
      <c r="G177" s="134"/>
    </row>
    <row r="178" spans="1:7">
      <c r="A178" s="121">
        <f t="shared" si="2"/>
        <v>0</v>
      </c>
      <c r="B178" s="130"/>
      <c r="C178" s="131"/>
      <c r="D178" s="132"/>
      <c r="E178" s="132"/>
      <c r="F178" s="132"/>
      <c r="G178" s="134"/>
    </row>
    <row r="179" spans="1:7">
      <c r="A179" s="121">
        <f t="shared" si="2"/>
        <v>0</v>
      </c>
      <c r="B179" s="130"/>
      <c r="C179" s="131"/>
      <c r="D179" s="132"/>
      <c r="E179" s="132"/>
      <c r="F179" s="132"/>
      <c r="G179" s="134"/>
    </row>
    <row r="180" spans="1:7">
      <c r="A180" s="121">
        <f t="shared" si="2"/>
        <v>0</v>
      </c>
      <c r="B180" s="130"/>
      <c r="C180" s="131"/>
      <c r="D180" s="132"/>
      <c r="E180" s="132"/>
      <c r="F180" s="132"/>
      <c r="G180" s="134"/>
    </row>
    <row r="181" spans="1:7">
      <c r="A181" s="121">
        <f t="shared" si="2"/>
        <v>0</v>
      </c>
      <c r="B181" s="130"/>
      <c r="C181" s="131"/>
      <c r="D181" s="132"/>
      <c r="E181" s="132"/>
      <c r="F181" s="132"/>
      <c r="G181" s="134"/>
    </row>
    <row r="182" spans="1:7">
      <c r="A182" s="121">
        <f t="shared" si="2"/>
        <v>0</v>
      </c>
      <c r="B182" s="130"/>
      <c r="C182" s="131"/>
      <c r="D182" s="132"/>
      <c r="E182" s="132"/>
      <c r="F182" s="132"/>
      <c r="G182" s="134"/>
    </row>
    <row r="183" spans="1:7">
      <c r="A183" s="121">
        <f t="shared" si="2"/>
        <v>0</v>
      </c>
      <c r="B183" s="130"/>
      <c r="C183" s="131"/>
      <c r="D183" s="132"/>
      <c r="E183" s="132"/>
      <c r="F183" s="132"/>
      <c r="G183" s="134"/>
    </row>
    <row r="184" spans="1:7">
      <c r="A184" s="121">
        <f t="shared" si="2"/>
        <v>0</v>
      </c>
      <c r="B184" s="130"/>
      <c r="C184" s="131"/>
      <c r="D184" s="132"/>
      <c r="E184" s="132"/>
      <c r="F184" s="132"/>
      <c r="G184" s="134"/>
    </row>
    <row r="185" spans="1:7">
      <c r="A185" s="121">
        <f t="shared" si="2"/>
        <v>0</v>
      </c>
      <c r="B185" s="130"/>
      <c r="C185" s="131"/>
      <c r="D185" s="132"/>
      <c r="E185" s="132"/>
      <c r="F185" s="132"/>
      <c r="G185" s="134"/>
    </row>
    <row r="186" spans="1:7">
      <c r="A186" s="121">
        <f t="shared" si="2"/>
        <v>0</v>
      </c>
      <c r="B186" s="130"/>
      <c r="C186" s="131"/>
      <c r="D186" s="132"/>
      <c r="E186" s="132"/>
      <c r="F186" s="132"/>
      <c r="G186" s="134"/>
    </row>
    <row r="187" spans="1:7">
      <c r="A187" s="121">
        <f t="shared" si="2"/>
        <v>0</v>
      </c>
      <c r="B187" s="130"/>
      <c r="C187" s="131"/>
      <c r="D187" s="132"/>
      <c r="E187" s="132"/>
      <c r="F187" s="132"/>
      <c r="G187" s="134"/>
    </row>
    <row r="188" spans="1:7">
      <c r="A188" s="121">
        <f t="shared" si="2"/>
        <v>0</v>
      </c>
      <c r="B188" s="130"/>
      <c r="C188" s="131"/>
      <c r="D188" s="132"/>
      <c r="E188" s="132"/>
      <c r="F188" s="132"/>
      <c r="G188" s="134"/>
    </row>
    <row r="189" spans="1:7">
      <c r="A189" s="121">
        <f t="shared" si="2"/>
        <v>0</v>
      </c>
      <c r="B189" s="130"/>
      <c r="C189" s="131"/>
      <c r="D189" s="132"/>
      <c r="E189" s="132"/>
      <c r="F189" s="132"/>
      <c r="G189" s="134"/>
    </row>
    <row r="190" spans="1:7">
      <c r="A190" s="121">
        <f t="shared" si="2"/>
        <v>0</v>
      </c>
      <c r="B190" s="130"/>
      <c r="C190" s="131"/>
      <c r="D190" s="132"/>
      <c r="E190" s="132"/>
      <c r="F190" s="132"/>
      <c r="G190" s="134"/>
    </row>
    <row r="191" spans="1:7">
      <c r="A191" s="121">
        <f t="shared" si="2"/>
        <v>0</v>
      </c>
      <c r="B191" s="130"/>
      <c r="C191" s="131"/>
      <c r="D191" s="132"/>
      <c r="E191" s="132"/>
      <c r="F191" s="132"/>
      <c r="G191" s="134"/>
    </row>
    <row r="192" spans="1:7">
      <c r="A192" s="121">
        <f t="shared" si="2"/>
        <v>0</v>
      </c>
      <c r="B192" s="130"/>
      <c r="C192" s="131"/>
      <c r="D192" s="132"/>
      <c r="E192" s="132"/>
      <c r="F192" s="132"/>
      <c r="G192" s="134"/>
    </row>
    <row r="193" spans="1:7">
      <c r="A193" s="121">
        <f t="shared" si="2"/>
        <v>0</v>
      </c>
      <c r="B193" s="130"/>
      <c r="C193" s="131"/>
      <c r="D193" s="132"/>
      <c r="E193" s="132"/>
      <c r="F193" s="132"/>
      <c r="G193" s="134"/>
    </row>
    <row r="194" spans="1:7">
      <c r="A194" s="121">
        <f t="shared" si="2"/>
        <v>0</v>
      </c>
      <c r="B194" s="130"/>
      <c r="C194" s="131"/>
      <c r="D194" s="132"/>
      <c r="E194" s="132"/>
      <c r="F194" s="132"/>
      <c r="G194" s="134"/>
    </row>
    <row r="195" spans="1:7">
      <c r="A195" s="121">
        <f t="shared" si="2"/>
        <v>0</v>
      </c>
      <c r="B195" s="130"/>
      <c r="C195" s="131"/>
      <c r="D195" s="132"/>
      <c r="E195" s="132"/>
      <c r="F195" s="132"/>
      <c r="G195" s="134"/>
    </row>
    <row r="196" spans="1:7" s="122" customFormat="1">
      <c r="A196" s="121">
        <f t="shared" si="2"/>
        <v>0</v>
      </c>
      <c r="B196" s="130"/>
      <c r="C196" s="131"/>
      <c r="D196" s="132"/>
      <c r="E196" s="132"/>
      <c r="F196" s="132"/>
      <c r="G196" s="134"/>
    </row>
    <row r="197" spans="1:7" s="122" customFormat="1">
      <c r="A197" s="121">
        <f t="shared" si="2"/>
        <v>0</v>
      </c>
      <c r="B197" s="130"/>
      <c r="C197" s="131"/>
      <c r="D197" s="132"/>
      <c r="E197" s="132"/>
      <c r="F197" s="132"/>
      <c r="G197" s="134"/>
    </row>
    <row r="198" spans="1:7" s="122" customFormat="1">
      <c r="A198" s="121">
        <f t="shared" ref="A198:A261" si="3">D198</f>
        <v>0</v>
      </c>
      <c r="B198" s="130"/>
      <c r="C198" s="131"/>
      <c r="D198" s="132"/>
      <c r="E198" s="132"/>
      <c r="F198" s="132"/>
      <c r="G198" s="134"/>
    </row>
    <row r="199" spans="1:7">
      <c r="A199" s="121">
        <f t="shared" si="3"/>
        <v>0</v>
      </c>
      <c r="B199" s="130"/>
      <c r="C199" s="131"/>
      <c r="D199" s="132"/>
      <c r="E199" s="132"/>
      <c r="F199" s="132"/>
      <c r="G199" s="134"/>
    </row>
    <row r="200" spans="1:7">
      <c r="A200" s="121">
        <f t="shared" si="3"/>
        <v>0</v>
      </c>
      <c r="B200" s="130"/>
      <c r="C200" s="131"/>
      <c r="D200" s="132"/>
      <c r="E200" s="132"/>
      <c r="F200" s="132"/>
      <c r="G200" s="134"/>
    </row>
    <row r="201" spans="1:7">
      <c r="A201" s="121">
        <f t="shared" si="3"/>
        <v>0</v>
      </c>
      <c r="B201" s="130"/>
      <c r="C201" s="131"/>
      <c r="D201" s="132"/>
      <c r="E201" s="132"/>
      <c r="F201" s="132"/>
      <c r="G201" s="134"/>
    </row>
    <row r="202" spans="1:7">
      <c r="A202" s="121">
        <f t="shared" si="3"/>
        <v>0</v>
      </c>
      <c r="B202" s="130"/>
      <c r="C202" s="131"/>
      <c r="D202" s="132"/>
      <c r="E202" s="132"/>
      <c r="F202" s="132"/>
      <c r="G202" s="134"/>
    </row>
    <row r="203" spans="1:7">
      <c r="A203" s="121">
        <f t="shared" si="3"/>
        <v>0</v>
      </c>
      <c r="B203" s="130"/>
      <c r="C203" s="131"/>
      <c r="D203" s="132"/>
      <c r="E203" s="132"/>
      <c r="F203" s="132"/>
      <c r="G203" s="134"/>
    </row>
    <row r="204" spans="1:7" ht="30" customHeight="1">
      <c r="A204" s="121">
        <f t="shared" si="3"/>
        <v>0</v>
      </c>
      <c r="B204" s="130"/>
      <c r="C204" s="131"/>
      <c r="D204" s="132"/>
      <c r="E204" s="132"/>
      <c r="F204" s="132"/>
      <c r="G204" s="134"/>
    </row>
    <row r="205" spans="1:7">
      <c r="A205" s="121">
        <f t="shared" si="3"/>
        <v>0</v>
      </c>
      <c r="B205" s="130"/>
      <c r="C205" s="131"/>
      <c r="D205" s="132"/>
      <c r="E205" s="132"/>
      <c r="F205" s="132"/>
      <c r="G205" s="134"/>
    </row>
    <row r="206" spans="1:7">
      <c r="A206" s="121">
        <f t="shared" si="3"/>
        <v>0</v>
      </c>
      <c r="B206" s="130"/>
      <c r="C206" s="131"/>
      <c r="D206" s="132"/>
      <c r="E206" s="132"/>
      <c r="F206" s="132"/>
      <c r="G206" s="134"/>
    </row>
    <row r="207" spans="1:7">
      <c r="A207" s="121">
        <f t="shared" si="3"/>
        <v>0</v>
      </c>
      <c r="B207" s="130"/>
      <c r="C207" s="131"/>
      <c r="D207" s="132"/>
      <c r="E207" s="132"/>
      <c r="F207" s="132"/>
      <c r="G207" s="134"/>
    </row>
    <row r="208" spans="1:7">
      <c r="A208" s="121">
        <f t="shared" si="3"/>
        <v>0</v>
      </c>
      <c r="B208" s="130"/>
      <c r="C208" s="131"/>
      <c r="D208" s="132"/>
      <c r="E208" s="132"/>
      <c r="F208" s="132"/>
      <c r="G208" s="134"/>
    </row>
    <row r="209" spans="1:7">
      <c r="A209" s="121">
        <f t="shared" si="3"/>
        <v>0</v>
      </c>
      <c r="B209" s="130"/>
      <c r="C209" s="131"/>
      <c r="D209" s="132"/>
      <c r="E209" s="132"/>
      <c r="F209" s="132"/>
      <c r="G209" s="134"/>
    </row>
    <row r="210" spans="1:7">
      <c r="A210" s="121">
        <f t="shared" si="3"/>
        <v>0</v>
      </c>
      <c r="B210" s="130"/>
      <c r="C210" s="131"/>
      <c r="D210" s="132"/>
      <c r="E210" s="132"/>
      <c r="F210" s="132"/>
      <c r="G210" s="134"/>
    </row>
    <row r="211" spans="1:7" s="122" customFormat="1">
      <c r="A211" s="121">
        <f t="shared" si="3"/>
        <v>0</v>
      </c>
      <c r="B211" s="130"/>
      <c r="C211" s="131"/>
      <c r="D211" s="132"/>
      <c r="E211" s="132"/>
      <c r="F211" s="132"/>
      <c r="G211" s="134"/>
    </row>
    <row r="212" spans="1:7" s="122" customFormat="1">
      <c r="A212" s="121">
        <f t="shared" si="3"/>
        <v>0</v>
      </c>
      <c r="B212" s="130"/>
      <c r="C212" s="131"/>
      <c r="D212" s="132"/>
      <c r="E212" s="132"/>
      <c r="F212" s="132"/>
      <c r="G212" s="134"/>
    </row>
    <row r="213" spans="1:7" s="122" customFormat="1">
      <c r="A213" s="121">
        <f t="shared" si="3"/>
        <v>0</v>
      </c>
      <c r="B213" s="130"/>
      <c r="C213" s="131"/>
      <c r="D213" s="132"/>
      <c r="E213" s="132"/>
      <c r="F213" s="132"/>
      <c r="G213" s="134"/>
    </row>
    <row r="214" spans="1:7">
      <c r="A214" s="121">
        <f t="shared" si="3"/>
        <v>0</v>
      </c>
      <c r="B214" s="130"/>
      <c r="C214" s="131"/>
      <c r="D214" s="132"/>
      <c r="E214" s="132"/>
      <c r="F214" s="132"/>
      <c r="G214" s="134"/>
    </row>
    <row r="215" spans="1:7">
      <c r="A215" s="121">
        <f t="shared" si="3"/>
        <v>0</v>
      </c>
      <c r="B215" s="130"/>
      <c r="C215" s="131"/>
      <c r="D215" s="132"/>
      <c r="E215" s="132"/>
      <c r="F215" s="132"/>
      <c r="G215" s="134"/>
    </row>
    <row r="216" spans="1:7">
      <c r="A216" s="121">
        <f t="shared" si="3"/>
        <v>0</v>
      </c>
      <c r="B216" s="130"/>
      <c r="C216" s="131"/>
      <c r="D216" s="132"/>
      <c r="E216" s="132"/>
      <c r="F216" s="132"/>
      <c r="G216" s="134"/>
    </row>
    <row r="217" spans="1:7">
      <c r="A217" s="121">
        <f t="shared" si="3"/>
        <v>0</v>
      </c>
      <c r="B217" s="130"/>
      <c r="C217" s="131"/>
      <c r="D217" s="132"/>
      <c r="E217" s="132"/>
      <c r="F217" s="132"/>
      <c r="G217" s="134"/>
    </row>
    <row r="218" spans="1:7">
      <c r="A218" s="121">
        <f t="shared" si="3"/>
        <v>0</v>
      </c>
      <c r="B218" s="130"/>
      <c r="C218" s="131"/>
      <c r="D218" s="132"/>
      <c r="E218" s="132"/>
      <c r="F218" s="132"/>
      <c r="G218" s="134"/>
    </row>
    <row r="219" spans="1:7">
      <c r="A219" s="121">
        <f t="shared" si="3"/>
        <v>0</v>
      </c>
      <c r="B219" s="130"/>
      <c r="C219" s="131"/>
      <c r="D219" s="132"/>
      <c r="E219" s="132"/>
      <c r="F219" s="132"/>
      <c r="G219" s="134"/>
    </row>
    <row r="220" spans="1:7">
      <c r="A220" s="121">
        <f t="shared" si="3"/>
        <v>0</v>
      </c>
      <c r="B220" s="130"/>
      <c r="C220" s="131"/>
      <c r="D220" s="132"/>
      <c r="E220" s="132"/>
      <c r="F220" s="132"/>
      <c r="G220" s="134"/>
    </row>
    <row r="221" spans="1:7">
      <c r="A221" s="121">
        <f t="shared" si="3"/>
        <v>0</v>
      </c>
      <c r="B221" s="130"/>
      <c r="C221" s="131"/>
      <c r="D221" s="132"/>
      <c r="E221" s="132"/>
      <c r="F221" s="132"/>
      <c r="G221" s="134"/>
    </row>
    <row r="222" spans="1:7">
      <c r="A222" s="121">
        <f t="shared" si="3"/>
        <v>0</v>
      </c>
      <c r="B222" s="130"/>
      <c r="C222" s="131"/>
      <c r="D222" s="132"/>
      <c r="E222" s="132"/>
      <c r="F222" s="132"/>
      <c r="G222" s="134"/>
    </row>
    <row r="223" spans="1:7">
      <c r="A223" s="121">
        <f t="shared" si="3"/>
        <v>0</v>
      </c>
      <c r="B223" s="130"/>
      <c r="C223" s="131"/>
      <c r="D223" s="132"/>
      <c r="E223" s="132"/>
      <c r="F223" s="132"/>
      <c r="G223" s="134"/>
    </row>
    <row r="224" spans="1:7">
      <c r="A224" s="121">
        <f t="shared" si="3"/>
        <v>0</v>
      </c>
      <c r="B224" s="130"/>
      <c r="C224" s="131"/>
      <c r="D224" s="132"/>
      <c r="E224" s="132"/>
      <c r="F224" s="132"/>
      <c r="G224" s="134"/>
    </row>
    <row r="225" spans="1:7" s="122" customFormat="1">
      <c r="A225" s="121">
        <f t="shared" si="3"/>
        <v>0</v>
      </c>
      <c r="B225" s="130"/>
      <c r="C225" s="131"/>
      <c r="D225" s="132"/>
      <c r="E225" s="132"/>
      <c r="F225" s="132"/>
      <c r="G225" s="134"/>
    </row>
    <row r="226" spans="1:7" s="122" customFormat="1">
      <c r="A226" s="121">
        <f t="shared" si="3"/>
        <v>0</v>
      </c>
      <c r="B226" s="130"/>
      <c r="C226" s="131"/>
      <c r="D226" s="132"/>
      <c r="E226" s="132"/>
      <c r="F226" s="132"/>
      <c r="G226" s="134"/>
    </row>
    <row r="227" spans="1:7" s="122" customFormat="1">
      <c r="A227" s="121">
        <f t="shared" si="3"/>
        <v>0</v>
      </c>
      <c r="B227" s="130"/>
      <c r="C227" s="131"/>
      <c r="D227" s="132"/>
      <c r="E227" s="132"/>
      <c r="F227" s="132"/>
      <c r="G227" s="134"/>
    </row>
    <row r="228" spans="1:7">
      <c r="A228" s="121">
        <f t="shared" si="3"/>
        <v>0</v>
      </c>
      <c r="B228" s="130"/>
      <c r="C228" s="131"/>
      <c r="D228" s="132"/>
      <c r="E228" s="132"/>
      <c r="F228" s="132"/>
      <c r="G228" s="134"/>
    </row>
    <row r="229" spans="1:7">
      <c r="A229" s="121">
        <f t="shared" si="3"/>
        <v>0</v>
      </c>
      <c r="B229" s="130"/>
      <c r="C229" s="131"/>
      <c r="D229" s="132"/>
      <c r="E229" s="132"/>
      <c r="F229" s="132"/>
      <c r="G229" s="134"/>
    </row>
    <row r="230" spans="1:7">
      <c r="A230" s="121">
        <f t="shared" si="3"/>
        <v>0</v>
      </c>
      <c r="B230" s="130"/>
      <c r="C230" s="131"/>
      <c r="D230" s="132"/>
      <c r="E230" s="132"/>
      <c r="F230" s="132"/>
      <c r="G230" s="134"/>
    </row>
    <row r="231" spans="1:7">
      <c r="A231" s="121">
        <f t="shared" si="3"/>
        <v>0</v>
      </c>
      <c r="B231" s="130"/>
      <c r="C231" s="131"/>
      <c r="D231" s="132"/>
      <c r="E231" s="132"/>
      <c r="F231" s="132"/>
      <c r="G231" s="134"/>
    </row>
    <row r="232" spans="1:7">
      <c r="A232" s="121">
        <f t="shared" si="3"/>
        <v>0</v>
      </c>
      <c r="B232" s="130"/>
      <c r="C232" s="131"/>
      <c r="D232" s="132"/>
      <c r="E232" s="132"/>
      <c r="F232" s="132"/>
      <c r="G232" s="134"/>
    </row>
    <row r="233" spans="1:7">
      <c r="A233" s="121">
        <f t="shared" si="3"/>
        <v>0</v>
      </c>
      <c r="B233" s="130"/>
      <c r="C233" s="131"/>
      <c r="D233" s="132"/>
      <c r="E233" s="132"/>
      <c r="F233" s="132"/>
      <c r="G233" s="134"/>
    </row>
    <row r="234" spans="1:7">
      <c r="A234" s="121">
        <f t="shared" si="3"/>
        <v>0</v>
      </c>
      <c r="B234" s="130"/>
      <c r="C234" s="131"/>
      <c r="D234" s="132"/>
      <c r="E234" s="132"/>
      <c r="F234" s="132"/>
      <c r="G234" s="134"/>
    </row>
    <row r="235" spans="1:7">
      <c r="A235" s="121">
        <f t="shared" si="3"/>
        <v>0</v>
      </c>
      <c r="B235" s="130"/>
      <c r="C235" s="131"/>
      <c r="D235" s="132"/>
      <c r="E235" s="132"/>
      <c r="F235" s="132"/>
      <c r="G235" s="134"/>
    </row>
    <row r="236" spans="1:7">
      <c r="A236" s="121">
        <f t="shared" si="3"/>
        <v>0</v>
      </c>
      <c r="B236" s="130"/>
      <c r="C236" s="131"/>
      <c r="D236" s="132"/>
      <c r="E236" s="132"/>
      <c r="F236" s="132"/>
      <c r="G236" s="134"/>
    </row>
    <row r="237" spans="1:7">
      <c r="A237" s="121">
        <f t="shared" si="3"/>
        <v>0</v>
      </c>
      <c r="B237" s="130"/>
      <c r="C237" s="131"/>
      <c r="D237" s="132"/>
      <c r="E237" s="132"/>
      <c r="F237" s="132"/>
      <c r="G237" s="134"/>
    </row>
    <row r="238" spans="1:7">
      <c r="A238" s="121">
        <f t="shared" si="3"/>
        <v>0</v>
      </c>
      <c r="B238" s="130"/>
      <c r="C238" s="131"/>
      <c r="D238" s="132"/>
      <c r="E238" s="132"/>
      <c r="F238" s="132"/>
      <c r="G238" s="134"/>
    </row>
    <row r="239" spans="1:7">
      <c r="A239" s="121">
        <f t="shared" si="3"/>
        <v>0</v>
      </c>
      <c r="B239" s="130"/>
      <c r="C239" s="131"/>
      <c r="D239" s="132"/>
      <c r="E239" s="132"/>
      <c r="F239" s="132"/>
      <c r="G239" s="134"/>
    </row>
    <row r="240" spans="1:7">
      <c r="A240" s="121">
        <f t="shared" si="3"/>
        <v>0</v>
      </c>
      <c r="B240" s="130"/>
      <c r="C240" s="131"/>
      <c r="D240" s="132"/>
      <c r="E240" s="132"/>
      <c r="F240" s="132"/>
      <c r="G240" s="134"/>
    </row>
    <row r="241" spans="1:7">
      <c r="A241" s="121">
        <f t="shared" si="3"/>
        <v>0</v>
      </c>
      <c r="B241" s="130"/>
      <c r="C241" s="131"/>
      <c r="D241" s="132"/>
      <c r="E241" s="132"/>
      <c r="F241" s="132"/>
      <c r="G241" s="134"/>
    </row>
    <row r="242" spans="1:7">
      <c r="A242" s="121">
        <f t="shared" si="3"/>
        <v>0</v>
      </c>
      <c r="B242" s="130"/>
      <c r="C242" s="131"/>
      <c r="D242" s="132"/>
      <c r="E242" s="132"/>
      <c r="F242" s="132"/>
      <c r="G242" s="134"/>
    </row>
    <row r="243" spans="1:7">
      <c r="A243" s="121">
        <f t="shared" si="3"/>
        <v>0</v>
      </c>
      <c r="B243" s="130"/>
      <c r="C243" s="131"/>
      <c r="D243" s="132"/>
      <c r="E243" s="132"/>
      <c r="F243" s="132"/>
      <c r="G243" s="134"/>
    </row>
    <row r="244" spans="1:7">
      <c r="A244" s="121">
        <f t="shared" si="3"/>
        <v>0</v>
      </c>
      <c r="B244" s="130"/>
      <c r="C244" s="131"/>
      <c r="D244" s="132"/>
      <c r="E244" s="132"/>
      <c r="F244" s="132"/>
      <c r="G244" s="134"/>
    </row>
    <row r="245" spans="1:7">
      <c r="A245" s="121">
        <f t="shared" si="3"/>
        <v>0</v>
      </c>
      <c r="B245" s="130"/>
      <c r="C245" s="131"/>
      <c r="D245" s="132"/>
      <c r="E245" s="132"/>
      <c r="F245" s="132"/>
      <c r="G245" s="134"/>
    </row>
    <row r="246" spans="1:7" s="122" customFormat="1">
      <c r="A246" s="121">
        <f t="shared" si="3"/>
        <v>0</v>
      </c>
      <c r="B246" s="130"/>
      <c r="C246" s="131"/>
      <c r="D246" s="132"/>
      <c r="E246" s="132"/>
      <c r="F246" s="132"/>
      <c r="G246" s="134"/>
    </row>
    <row r="247" spans="1:7" s="122" customFormat="1">
      <c r="A247" s="121">
        <f t="shared" si="3"/>
        <v>0</v>
      </c>
      <c r="B247" s="130"/>
      <c r="C247" s="131"/>
      <c r="D247" s="132"/>
      <c r="E247" s="132"/>
      <c r="F247" s="132"/>
      <c r="G247" s="134"/>
    </row>
    <row r="248" spans="1:7" s="122" customFormat="1">
      <c r="A248" s="121">
        <f t="shared" si="3"/>
        <v>0</v>
      </c>
      <c r="B248" s="130"/>
      <c r="C248" s="131"/>
      <c r="D248" s="132"/>
      <c r="E248" s="132"/>
      <c r="F248" s="132"/>
      <c r="G248" s="134"/>
    </row>
    <row r="249" spans="1:7">
      <c r="A249" s="121">
        <f t="shared" si="3"/>
        <v>0</v>
      </c>
      <c r="B249" s="130"/>
      <c r="C249" s="131"/>
      <c r="D249" s="132"/>
      <c r="E249" s="132"/>
      <c r="F249" s="132"/>
      <c r="G249" s="134"/>
    </row>
    <row r="250" spans="1:7">
      <c r="A250" s="121">
        <f t="shared" si="3"/>
        <v>0</v>
      </c>
      <c r="B250" s="130"/>
      <c r="C250" s="131"/>
      <c r="D250" s="132"/>
      <c r="E250" s="132"/>
      <c r="F250" s="132"/>
      <c r="G250" s="134"/>
    </row>
    <row r="251" spans="1:7">
      <c r="A251" s="121">
        <f t="shared" si="3"/>
        <v>0</v>
      </c>
      <c r="B251" s="130"/>
      <c r="C251" s="131"/>
      <c r="D251" s="132"/>
      <c r="E251" s="132"/>
      <c r="F251" s="132"/>
      <c r="G251" s="134"/>
    </row>
    <row r="252" spans="1:7">
      <c r="A252" s="121">
        <f t="shared" si="3"/>
        <v>0</v>
      </c>
      <c r="B252" s="130"/>
      <c r="C252" s="131"/>
      <c r="D252" s="132"/>
      <c r="E252" s="132"/>
      <c r="F252" s="132"/>
      <c r="G252" s="134"/>
    </row>
    <row r="253" spans="1:7">
      <c r="A253" s="121">
        <f t="shared" si="3"/>
        <v>0</v>
      </c>
      <c r="B253" s="130"/>
      <c r="C253" s="131"/>
      <c r="D253" s="132"/>
      <c r="E253" s="132"/>
      <c r="F253" s="132"/>
      <c r="G253" s="134"/>
    </row>
    <row r="254" spans="1:7">
      <c r="A254" s="121">
        <f t="shared" si="3"/>
        <v>0</v>
      </c>
      <c r="B254" s="130"/>
      <c r="C254" s="131"/>
      <c r="D254" s="132"/>
      <c r="E254" s="132"/>
      <c r="F254" s="132"/>
      <c r="G254" s="134"/>
    </row>
    <row r="255" spans="1:7">
      <c r="A255" s="121">
        <f t="shared" si="3"/>
        <v>0</v>
      </c>
      <c r="B255" s="130"/>
      <c r="C255" s="131"/>
      <c r="D255" s="132"/>
      <c r="E255" s="132"/>
      <c r="F255" s="132"/>
      <c r="G255" s="134"/>
    </row>
    <row r="256" spans="1:7">
      <c r="A256" s="121">
        <f t="shared" si="3"/>
        <v>0</v>
      </c>
      <c r="B256" s="130"/>
      <c r="C256" s="131"/>
      <c r="D256" s="132"/>
      <c r="E256" s="132"/>
      <c r="F256" s="132"/>
      <c r="G256" s="134"/>
    </row>
    <row r="257" spans="1:7">
      <c r="A257" s="121">
        <f t="shared" si="3"/>
        <v>0</v>
      </c>
      <c r="B257" s="130"/>
      <c r="C257" s="131"/>
      <c r="D257" s="132"/>
      <c r="E257" s="132"/>
      <c r="F257" s="132"/>
      <c r="G257" s="134"/>
    </row>
    <row r="258" spans="1:7">
      <c r="A258" s="121">
        <f t="shared" si="3"/>
        <v>0</v>
      </c>
      <c r="B258" s="130"/>
      <c r="C258" s="131"/>
      <c r="D258" s="132"/>
      <c r="E258" s="132"/>
      <c r="F258" s="132"/>
      <c r="G258" s="134"/>
    </row>
    <row r="259" spans="1:7">
      <c r="A259" s="121">
        <f t="shared" si="3"/>
        <v>0</v>
      </c>
      <c r="B259" s="130"/>
      <c r="C259" s="131"/>
      <c r="D259" s="132"/>
      <c r="E259" s="132"/>
      <c r="F259" s="132"/>
      <c r="G259" s="134"/>
    </row>
    <row r="260" spans="1:7">
      <c r="A260" s="121">
        <f t="shared" si="3"/>
        <v>0</v>
      </c>
      <c r="B260" s="130"/>
      <c r="C260" s="131"/>
      <c r="D260" s="132"/>
      <c r="E260" s="132"/>
      <c r="F260" s="132"/>
      <c r="G260" s="134"/>
    </row>
    <row r="261" spans="1:7" s="122" customFormat="1">
      <c r="A261" s="121">
        <f t="shared" si="3"/>
        <v>0</v>
      </c>
      <c r="B261" s="130"/>
      <c r="C261" s="131"/>
      <c r="D261" s="132"/>
      <c r="E261" s="132"/>
      <c r="F261" s="132"/>
      <c r="G261" s="134"/>
    </row>
    <row r="262" spans="1:7" s="122" customFormat="1">
      <c r="A262" s="121">
        <f t="shared" ref="A262:A325" si="4">D262</f>
        <v>0</v>
      </c>
      <c r="B262" s="130"/>
      <c r="C262" s="131"/>
      <c r="D262" s="132"/>
      <c r="E262" s="132"/>
      <c r="F262" s="132"/>
      <c r="G262" s="134"/>
    </row>
    <row r="263" spans="1:7" s="122" customFormat="1">
      <c r="A263" s="121">
        <f t="shared" si="4"/>
        <v>0</v>
      </c>
      <c r="B263" s="130"/>
      <c r="C263" s="131"/>
      <c r="D263" s="132"/>
      <c r="E263" s="132"/>
      <c r="F263" s="132"/>
      <c r="G263" s="134"/>
    </row>
    <row r="264" spans="1:7">
      <c r="A264" s="121">
        <f t="shared" si="4"/>
        <v>0</v>
      </c>
      <c r="B264" s="130"/>
      <c r="C264" s="131"/>
      <c r="D264" s="132"/>
      <c r="E264" s="132"/>
      <c r="F264" s="132"/>
      <c r="G264" s="134"/>
    </row>
    <row r="265" spans="1:7">
      <c r="A265" s="121">
        <f t="shared" si="4"/>
        <v>0</v>
      </c>
      <c r="B265" s="130"/>
      <c r="C265" s="131"/>
      <c r="D265" s="132"/>
      <c r="E265" s="132"/>
      <c r="F265" s="132"/>
      <c r="G265" s="134"/>
    </row>
    <row r="266" spans="1:7">
      <c r="A266" s="121">
        <f t="shared" si="4"/>
        <v>0</v>
      </c>
      <c r="B266" s="130"/>
      <c r="C266" s="131"/>
      <c r="D266" s="132"/>
      <c r="E266" s="132"/>
      <c r="F266" s="132"/>
      <c r="G266" s="134"/>
    </row>
    <row r="267" spans="1:7">
      <c r="A267" s="121">
        <f t="shared" si="4"/>
        <v>0</v>
      </c>
      <c r="B267" s="130"/>
      <c r="C267" s="131"/>
      <c r="D267" s="132"/>
      <c r="E267" s="132"/>
      <c r="F267" s="132"/>
      <c r="G267" s="134"/>
    </row>
    <row r="268" spans="1:7">
      <c r="A268" s="121">
        <f t="shared" si="4"/>
        <v>0</v>
      </c>
      <c r="B268" s="130"/>
      <c r="C268" s="131"/>
      <c r="D268" s="132"/>
      <c r="E268" s="132"/>
      <c r="F268" s="132"/>
      <c r="G268" s="134"/>
    </row>
    <row r="269" spans="1:7">
      <c r="A269" s="121">
        <f t="shared" si="4"/>
        <v>0</v>
      </c>
      <c r="B269" s="130"/>
      <c r="C269" s="131"/>
      <c r="D269" s="132"/>
      <c r="E269" s="132"/>
      <c r="F269" s="132"/>
      <c r="G269" s="134"/>
    </row>
    <row r="270" spans="1:7">
      <c r="A270" s="121">
        <f t="shared" si="4"/>
        <v>0</v>
      </c>
      <c r="B270" s="130"/>
      <c r="C270" s="131"/>
      <c r="D270" s="132"/>
      <c r="E270" s="132"/>
      <c r="F270" s="132"/>
      <c r="G270" s="134"/>
    </row>
    <row r="271" spans="1:7">
      <c r="A271" s="121">
        <f t="shared" si="4"/>
        <v>0</v>
      </c>
      <c r="B271" s="130"/>
      <c r="C271" s="131"/>
      <c r="D271" s="132"/>
      <c r="E271" s="132"/>
      <c r="F271" s="132"/>
      <c r="G271" s="134"/>
    </row>
    <row r="272" spans="1:7">
      <c r="A272" s="121">
        <f t="shared" si="4"/>
        <v>0</v>
      </c>
      <c r="B272" s="130"/>
      <c r="C272" s="131"/>
      <c r="D272" s="132"/>
      <c r="E272" s="132"/>
      <c r="F272" s="132"/>
      <c r="G272" s="134"/>
    </row>
    <row r="273" spans="1:7">
      <c r="A273" s="121">
        <f t="shared" si="4"/>
        <v>0</v>
      </c>
      <c r="B273" s="130"/>
      <c r="C273" s="131"/>
      <c r="D273" s="132"/>
      <c r="E273" s="132"/>
      <c r="F273" s="132"/>
      <c r="G273" s="134"/>
    </row>
    <row r="274" spans="1:7">
      <c r="A274" s="121">
        <f t="shared" si="4"/>
        <v>0</v>
      </c>
      <c r="B274" s="130"/>
      <c r="C274" s="131"/>
      <c r="D274" s="132"/>
      <c r="E274" s="132"/>
      <c r="F274" s="132"/>
      <c r="G274" s="134"/>
    </row>
    <row r="275" spans="1:7" s="122" customFormat="1">
      <c r="A275" s="121">
        <f t="shared" si="4"/>
        <v>0</v>
      </c>
      <c r="B275" s="130"/>
      <c r="C275" s="131"/>
      <c r="D275" s="132"/>
      <c r="E275" s="132"/>
      <c r="F275" s="132"/>
      <c r="G275" s="134"/>
    </row>
    <row r="276" spans="1:7" s="122" customFormat="1">
      <c r="A276" s="121">
        <f t="shared" si="4"/>
        <v>0</v>
      </c>
      <c r="B276" s="130"/>
      <c r="C276" s="131"/>
      <c r="D276" s="132"/>
      <c r="E276" s="132"/>
      <c r="F276" s="132"/>
      <c r="G276" s="134"/>
    </row>
    <row r="277" spans="1:7" s="122" customFormat="1">
      <c r="A277" s="121">
        <f t="shared" si="4"/>
        <v>0</v>
      </c>
      <c r="B277" s="130"/>
      <c r="C277" s="131"/>
      <c r="D277" s="132"/>
      <c r="E277" s="132"/>
      <c r="F277" s="132"/>
      <c r="G277" s="134"/>
    </row>
    <row r="278" spans="1:7">
      <c r="A278" s="121">
        <f t="shared" si="4"/>
        <v>0</v>
      </c>
      <c r="B278" s="130"/>
      <c r="C278" s="131"/>
      <c r="D278" s="132"/>
      <c r="E278" s="132"/>
      <c r="F278" s="132"/>
      <c r="G278" s="134"/>
    </row>
    <row r="279" spans="1:7">
      <c r="A279" s="121">
        <f t="shared" si="4"/>
        <v>0</v>
      </c>
      <c r="B279" s="130"/>
      <c r="C279" s="131"/>
      <c r="D279" s="132"/>
      <c r="E279" s="132"/>
      <c r="F279" s="132"/>
      <c r="G279" s="134"/>
    </row>
    <row r="280" spans="1:7">
      <c r="A280" s="121">
        <f t="shared" si="4"/>
        <v>0</v>
      </c>
      <c r="B280" s="130"/>
      <c r="C280" s="131"/>
      <c r="D280" s="132"/>
      <c r="E280" s="132"/>
      <c r="F280" s="132"/>
      <c r="G280" s="134"/>
    </row>
    <row r="281" spans="1:7">
      <c r="A281" s="121">
        <f t="shared" si="4"/>
        <v>0</v>
      </c>
      <c r="B281" s="130"/>
      <c r="C281" s="131"/>
      <c r="D281" s="132"/>
      <c r="E281" s="132"/>
      <c r="F281" s="132"/>
      <c r="G281" s="134"/>
    </row>
    <row r="282" spans="1:7">
      <c r="A282" s="121">
        <f t="shared" si="4"/>
        <v>0</v>
      </c>
      <c r="B282" s="130"/>
      <c r="C282" s="131"/>
      <c r="D282" s="132"/>
      <c r="E282" s="132"/>
      <c r="F282" s="132"/>
      <c r="G282" s="134"/>
    </row>
    <row r="283" spans="1:7">
      <c r="A283" s="121">
        <f t="shared" si="4"/>
        <v>0</v>
      </c>
      <c r="B283" s="166"/>
      <c r="C283" s="170"/>
      <c r="D283" s="167"/>
      <c r="E283" s="167"/>
      <c r="F283" s="167"/>
      <c r="G283" s="168"/>
    </row>
    <row r="284" spans="1:7">
      <c r="A284" s="121">
        <f t="shared" si="4"/>
        <v>0</v>
      </c>
      <c r="B284" s="130"/>
      <c r="C284" s="131"/>
      <c r="D284" s="132"/>
      <c r="E284" s="132"/>
      <c r="F284" s="132"/>
      <c r="G284" s="134"/>
    </row>
    <row r="285" spans="1:7">
      <c r="A285" s="121">
        <f t="shared" si="4"/>
        <v>0</v>
      </c>
      <c r="B285" s="130"/>
      <c r="C285" s="131"/>
      <c r="D285" s="132"/>
      <c r="E285" s="132"/>
      <c r="F285" s="132"/>
      <c r="G285" s="134"/>
    </row>
    <row r="286" spans="1:7">
      <c r="A286" s="121">
        <f t="shared" si="4"/>
        <v>0</v>
      </c>
      <c r="B286" s="130"/>
      <c r="C286" s="131"/>
      <c r="D286" s="132"/>
      <c r="E286" s="132"/>
      <c r="F286" s="132"/>
      <c r="G286" s="134"/>
    </row>
    <row r="287" spans="1:7">
      <c r="A287" s="121">
        <f t="shared" si="4"/>
        <v>0</v>
      </c>
      <c r="B287" s="130"/>
      <c r="C287" s="131"/>
      <c r="D287" s="132"/>
      <c r="E287" s="132"/>
      <c r="F287" s="132"/>
      <c r="G287" s="134"/>
    </row>
    <row r="288" spans="1:7">
      <c r="A288" s="121">
        <f t="shared" si="4"/>
        <v>0</v>
      </c>
      <c r="B288" s="130"/>
      <c r="C288" s="131"/>
      <c r="D288" s="132"/>
      <c r="E288" s="132"/>
      <c r="F288" s="132"/>
      <c r="G288" s="134"/>
    </row>
    <row r="289" spans="1:7">
      <c r="A289" s="121">
        <f t="shared" si="4"/>
        <v>0</v>
      </c>
      <c r="B289" s="130"/>
      <c r="C289" s="131"/>
      <c r="D289" s="132"/>
      <c r="E289" s="132"/>
      <c r="F289" s="132"/>
      <c r="G289" s="134"/>
    </row>
    <row r="290" spans="1:7">
      <c r="A290" s="121">
        <f t="shared" si="4"/>
        <v>0</v>
      </c>
      <c r="B290" s="130"/>
      <c r="C290" s="131"/>
      <c r="D290" s="132"/>
      <c r="E290" s="132"/>
      <c r="F290" s="132"/>
      <c r="G290" s="134"/>
    </row>
    <row r="291" spans="1:7">
      <c r="A291" s="121">
        <f t="shared" si="4"/>
        <v>0</v>
      </c>
      <c r="B291" s="130"/>
      <c r="C291" s="131"/>
      <c r="D291" s="132"/>
      <c r="E291" s="132"/>
      <c r="F291" s="132"/>
      <c r="G291" s="134"/>
    </row>
    <row r="292" spans="1:7">
      <c r="A292" s="121">
        <f t="shared" si="4"/>
        <v>0</v>
      </c>
      <c r="B292" s="130"/>
      <c r="C292" s="131"/>
      <c r="D292" s="132"/>
      <c r="E292" s="132"/>
      <c r="F292" s="132"/>
      <c r="G292" s="134"/>
    </row>
    <row r="293" spans="1:7">
      <c r="A293" s="121">
        <f t="shared" si="4"/>
        <v>0</v>
      </c>
      <c r="B293" s="130"/>
      <c r="C293" s="131"/>
      <c r="D293" s="132"/>
      <c r="E293" s="132"/>
      <c r="F293" s="132"/>
      <c r="G293" s="134"/>
    </row>
    <row r="294" spans="1:7">
      <c r="A294" s="121">
        <f t="shared" si="4"/>
        <v>0</v>
      </c>
      <c r="B294" s="130"/>
      <c r="C294" s="131"/>
      <c r="D294" s="132"/>
      <c r="E294" s="132"/>
      <c r="F294" s="132"/>
      <c r="G294" s="134"/>
    </row>
    <row r="295" spans="1:7">
      <c r="A295" s="121">
        <f t="shared" si="4"/>
        <v>0</v>
      </c>
      <c r="B295" s="130"/>
      <c r="C295" s="131"/>
      <c r="D295" s="132"/>
      <c r="E295" s="132"/>
      <c r="F295" s="132"/>
      <c r="G295" s="134"/>
    </row>
    <row r="296" spans="1:7" s="122" customFormat="1">
      <c r="A296" s="121">
        <f t="shared" si="4"/>
        <v>0</v>
      </c>
      <c r="B296" s="130"/>
      <c r="C296" s="131"/>
      <c r="D296" s="132"/>
      <c r="E296" s="132"/>
      <c r="F296" s="132"/>
      <c r="G296" s="134"/>
    </row>
    <row r="297" spans="1:7" s="122" customFormat="1">
      <c r="A297" s="121">
        <f t="shared" si="4"/>
        <v>0</v>
      </c>
      <c r="B297" s="130"/>
      <c r="C297" s="131"/>
      <c r="D297" s="132"/>
      <c r="E297" s="132"/>
      <c r="F297" s="132"/>
      <c r="G297" s="134"/>
    </row>
    <row r="298" spans="1:7" s="122" customFormat="1">
      <c r="A298" s="121">
        <f t="shared" si="4"/>
        <v>0</v>
      </c>
      <c r="B298" s="130"/>
      <c r="C298" s="131"/>
      <c r="D298" s="132"/>
      <c r="E298" s="132"/>
      <c r="F298" s="132"/>
      <c r="G298" s="134"/>
    </row>
    <row r="299" spans="1:7">
      <c r="A299" s="121">
        <f t="shared" si="4"/>
        <v>0</v>
      </c>
      <c r="B299" s="130"/>
      <c r="C299" s="131"/>
      <c r="D299" s="167"/>
      <c r="E299" s="167"/>
      <c r="F299" s="167"/>
      <c r="G299" s="168"/>
    </row>
    <row r="300" spans="1:7">
      <c r="A300" s="121">
        <f t="shared" si="4"/>
        <v>0</v>
      </c>
      <c r="B300" s="130"/>
      <c r="C300" s="131"/>
      <c r="D300" s="132"/>
      <c r="E300" s="132"/>
      <c r="F300" s="132"/>
      <c r="G300" s="134"/>
    </row>
    <row r="301" spans="1:7">
      <c r="A301" s="121">
        <f t="shared" si="4"/>
        <v>0</v>
      </c>
      <c r="B301" s="130"/>
      <c r="C301" s="131"/>
      <c r="D301" s="167"/>
      <c r="E301" s="167"/>
      <c r="F301" s="167"/>
      <c r="G301" s="168"/>
    </row>
    <row r="302" spans="1:7">
      <c r="A302" s="121">
        <f t="shared" si="4"/>
        <v>0</v>
      </c>
      <c r="B302" s="130"/>
      <c r="C302" s="131"/>
      <c r="D302" s="132"/>
      <c r="E302" s="132"/>
      <c r="F302" s="132"/>
      <c r="G302" s="134"/>
    </row>
    <row r="303" spans="1:7">
      <c r="A303" s="121">
        <f t="shared" si="4"/>
        <v>0</v>
      </c>
      <c r="B303" s="130"/>
      <c r="C303" s="131"/>
      <c r="D303" s="132"/>
      <c r="E303" s="132"/>
      <c r="F303" s="132"/>
      <c r="G303" s="134"/>
    </row>
    <row r="304" spans="1:7">
      <c r="A304" s="121">
        <f t="shared" si="4"/>
        <v>0</v>
      </c>
      <c r="B304" s="130"/>
      <c r="C304" s="131"/>
      <c r="D304" s="132"/>
      <c r="E304" s="132"/>
      <c r="F304" s="132"/>
      <c r="G304" s="134"/>
    </row>
    <row r="305" spans="1:7">
      <c r="A305" s="121">
        <f t="shared" si="4"/>
        <v>0</v>
      </c>
      <c r="B305" s="130"/>
      <c r="C305" s="131"/>
      <c r="D305" s="132"/>
      <c r="E305" s="132"/>
      <c r="F305" s="132"/>
      <c r="G305" s="134"/>
    </row>
    <row r="306" spans="1:7">
      <c r="A306" s="121">
        <f t="shared" si="4"/>
        <v>0</v>
      </c>
      <c r="B306" s="130"/>
      <c r="C306" s="131"/>
      <c r="D306" s="132"/>
      <c r="E306" s="132"/>
      <c r="F306" s="132"/>
      <c r="G306" s="134"/>
    </row>
    <row r="307" spans="1:7">
      <c r="A307" s="121">
        <f t="shared" si="4"/>
        <v>0</v>
      </c>
      <c r="B307" s="130"/>
      <c r="C307" s="131"/>
      <c r="D307" s="132"/>
      <c r="E307" s="132"/>
      <c r="F307" s="132"/>
      <c r="G307" s="134"/>
    </row>
    <row r="308" spans="1:7">
      <c r="A308" s="121">
        <f t="shared" si="4"/>
        <v>0</v>
      </c>
      <c r="B308" s="130"/>
      <c r="C308" s="131"/>
      <c r="D308" s="132"/>
      <c r="E308" s="132"/>
      <c r="F308" s="132"/>
      <c r="G308" s="134"/>
    </row>
    <row r="309" spans="1:7">
      <c r="A309" s="121">
        <f t="shared" si="4"/>
        <v>0</v>
      </c>
      <c r="B309" s="130"/>
      <c r="C309" s="131"/>
      <c r="D309" s="132"/>
      <c r="E309" s="132"/>
      <c r="F309" s="132"/>
      <c r="G309" s="134"/>
    </row>
    <row r="310" spans="1:7" s="122" customFormat="1">
      <c r="A310" s="121">
        <f t="shared" si="4"/>
        <v>0</v>
      </c>
      <c r="B310" s="130"/>
      <c r="C310" s="131"/>
      <c r="D310" s="167"/>
      <c r="E310" s="132"/>
      <c r="F310" s="132"/>
      <c r="G310" s="168"/>
    </row>
    <row r="311" spans="1:7" s="122" customFormat="1">
      <c r="A311" s="121">
        <f t="shared" si="4"/>
        <v>0</v>
      </c>
      <c r="B311" s="130"/>
      <c r="C311" s="131"/>
      <c r="D311" s="132"/>
      <c r="E311" s="132"/>
      <c r="F311" s="132"/>
      <c r="G311" s="134"/>
    </row>
    <row r="312" spans="1:7" s="122" customFormat="1">
      <c r="A312" s="121">
        <f t="shared" si="4"/>
        <v>0</v>
      </c>
      <c r="B312" s="130"/>
      <c r="C312" s="131"/>
      <c r="D312" s="132"/>
      <c r="E312" s="132"/>
      <c r="F312" s="132"/>
      <c r="G312" s="134"/>
    </row>
    <row r="313" spans="1:7">
      <c r="A313" s="121">
        <f t="shared" si="4"/>
        <v>0</v>
      </c>
      <c r="B313" s="130"/>
      <c r="C313" s="131"/>
      <c r="D313" s="132"/>
      <c r="E313" s="132"/>
      <c r="F313" s="132"/>
      <c r="G313" s="134"/>
    </row>
    <row r="314" spans="1:7">
      <c r="A314" s="121">
        <f t="shared" si="4"/>
        <v>0</v>
      </c>
      <c r="B314" s="130"/>
      <c r="C314" s="131"/>
      <c r="D314" s="132"/>
      <c r="E314" s="132"/>
      <c r="F314" s="132"/>
      <c r="G314" s="134"/>
    </row>
    <row r="315" spans="1:7">
      <c r="A315" s="121">
        <f t="shared" si="4"/>
        <v>0</v>
      </c>
      <c r="B315" s="130"/>
      <c r="C315" s="131"/>
      <c r="D315" s="132"/>
      <c r="E315" s="132"/>
      <c r="F315" s="132"/>
      <c r="G315" s="134"/>
    </row>
    <row r="316" spans="1:7">
      <c r="A316" s="121">
        <f t="shared" si="4"/>
        <v>0</v>
      </c>
      <c r="B316" s="130"/>
      <c r="C316" s="131"/>
      <c r="D316" s="132"/>
      <c r="E316" s="132"/>
      <c r="F316" s="132"/>
      <c r="G316" s="134"/>
    </row>
    <row r="317" spans="1:7">
      <c r="A317" s="121">
        <f t="shared" si="4"/>
        <v>0</v>
      </c>
      <c r="B317" s="130"/>
      <c r="C317" s="131"/>
      <c r="D317" s="132"/>
      <c r="E317" s="132"/>
      <c r="F317" s="132"/>
      <c r="G317" s="134"/>
    </row>
    <row r="318" spans="1:7">
      <c r="A318" s="121">
        <f t="shared" si="4"/>
        <v>0</v>
      </c>
      <c r="B318" s="130"/>
      <c r="C318" s="131"/>
      <c r="D318" s="132"/>
      <c r="E318" s="132"/>
      <c r="F318" s="132"/>
      <c r="G318" s="134"/>
    </row>
    <row r="319" spans="1:7">
      <c r="A319" s="121">
        <f t="shared" si="4"/>
        <v>0</v>
      </c>
      <c r="B319" s="130"/>
      <c r="C319" s="131"/>
      <c r="D319" s="132"/>
      <c r="E319" s="132"/>
      <c r="F319" s="132"/>
      <c r="G319" s="134"/>
    </row>
    <row r="320" spans="1:7">
      <c r="A320" s="121">
        <f t="shared" si="4"/>
        <v>0</v>
      </c>
      <c r="B320" s="130"/>
      <c r="C320" s="131"/>
      <c r="D320" s="167"/>
      <c r="E320" s="132"/>
      <c r="F320" s="132"/>
      <c r="G320" s="168"/>
    </row>
    <row r="321" spans="1:7">
      <c r="A321" s="121">
        <f t="shared" si="4"/>
        <v>0</v>
      </c>
      <c r="B321" s="130"/>
      <c r="C321" s="131"/>
      <c r="D321" s="132"/>
      <c r="E321" s="132"/>
      <c r="F321" s="132"/>
      <c r="G321" s="134"/>
    </row>
    <row r="322" spans="1:7">
      <c r="A322" s="121">
        <f t="shared" si="4"/>
        <v>0</v>
      </c>
      <c r="B322" s="130"/>
      <c r="C322" s="131"/>
      <c r="D322" s="132"/>
      <c r="E322" s="132"/>
      <c r="F322" s="132"/>
      <c r="G322" s="134"/>
    </row>
    <row r="323" spans="1:7">
      <c r="A323" s="121">
        <f t="shared" si="4"/>
        <v>0</v>
      </c>
      <c r="B323" s="130"/>
      <c r="C323" s="131"/>
      <c r="D323" s="132"/>
      <c r="E323" s="132"/>
      <c r="F323" s="132"/>
      <c r="G323" s="134"/>
    </row>
    <row r="324" spans="1:7" s="122" customFormat="1">
      <c r="A324" s="121">
        <f t="shared" si="4"/>
        <v>0</v>
      </c>
      <c r="B324" s="130"/>
      <c r="C324" s="131"/>
      <c r="D324" s="132"/>
      <c r="E324" s="132"/>
      <c r="F324" s="132"/>
      <c r="G324" s="134"/>
    </row>
    <row r="325" spans="1:7" s="122" customFormat="1">
      <c r="A325" s="121">
        <f t="shared" si="4"/>
        <v>0</v>
      </c>
      <c r="B325" s="130"/>
      <c r="C325" s="131"/>
      <c r="D325" s="132"/>
      <c r="E325" s="132"/>
      <c r="F325" s="132"/>
      <c r="G325" s="134"/>
    </row>
    <row r="326" spans="1:7" s="122" customFormat="1">
      <c r="A326" s="121">
        <f t="shared" ref="A326:A389" si="5">D326</f>
        <v>0</v>
      </c>
      <c r="B326" s="130"/>
      <c r="C326" s="131"/>
      <c r="D326" s="132"/>
      <c r="E326" s="132"/>
      <c r="F326" s="132"/>
      <c r="G326" s="134"/>
    </row>
    <row r="327" spans="1:7">
      <c r="A327" s="121">
        <f t="shared" si="5"/>
        <v>0</v>
      </c>
      <c r="B327" s="130"/>
      <c r="C327" s="131"/>
      <c r="D327" s="132"/>
      <c r="E327" s="132"/>
      <c r="F327" s="132"/>
      <c r="G327" s="134"/>
    </row>
    <row r="328" spans="1:7">
      <c r="A328" s="121">
        <f t="shared" si="5"/>
        <v>0</v>
      </c>
      <c r="B328" s="130"/>
      <c r="C328" s="131"/>
      <c r="D328" s="132"/>
      <c r="E328" s="132"/>
      <c r="F328" s="132"/>
      <c r="G328" s="134"/>
    </row>
    <row r="329" spans="1:7">
      <c r="A329" s="121">
        <f t="shared" si="5"/>
        <v>0</v>
      </c>
      <c r="B329" s="130"/>
      <c r="C329" s="131"/>
      <c r="D329" s="132"/>
      <c r="E329" s="132"/>
      <c r="F329" s="132"/>
      <c r="G329" s="134"/>
    </row>
    <row r="330" spans="1:7">
      <c r="A330" s="121">
        <f t="shared" si="5"/>
        <v>0</v>
      </c>
      <c r="B330" s="130"/>
      <c r="C330" s="131"/>
      <c r="D330" s="132"/>
      <c r="E330" s="132"/>
      <c r="F330" s="132"/>
      <c r="G330" s="134"/>
    </row>
    <row r="331" spans="1:7">
      <c r="A331" s="121">
        <f t="shared" si="5"/>
        <v>0</v>
      </c>
      <c r="B331" s="130"/>
      <c r="C331" s="131"/>
      <c r="D331" s="167"/>
      <c r="E331" s="132"/>
      <c r="F331" s="132"/>
      <c r="G331" s="168"/>
    </row>
    <row r="332" spans="1:7">
      <c r="A332" s="121">
        <f t="shared" si="5"/>
        <v>0</v>
      </c>
      <c r="B332" s="130"/>
      <c r="C332" s="131"/>
      <c r="D332" s="132"/>
      <c r="E332" s="132"/>
      <c r="F332" s="132"/>
      <c r="G332" s="134"/>
    </row>
    <row r="333" spans="1:7">
      <c r="A333" s="121">
        <f t="shared" si="5"/>
        <v>0</v>
      </c>
      <c r="B333" s="130"/>
      <c r="C333" s="131"/>
      <c r="D333" s="132"/>
      <c r="E333" s="132"/>
      <c r="F333" s="132"/>
      <c r="G333" s="134"/>
    </row>
    <row r="334" spans="1:7">
      <c r="A334" s="121">
        <f t="shared" si="5"/>
        <v>0</v>
      </c>
      <c r="B334" s="130"/>
      <c r="C334" s="131"/>
      <c r="D334" s="132"/>
      <c r="E334" s="132"/>
      <c r="F334" s="132"/>
      <c r="G334" s="134"/>
    </row>
    <row r="335" spans="1:7">
      <c r="A335" s="121">
        <f t="shared" si="5"/>
        <v>0</v>
      </c>
      <c r="B335" s="130"/>
      <c r="C335" s="131"/>
      <c r="D335" s="167"/>
      <c r="E335" s="132"/>
      <c r="F335" s="132"/>
      <c r="G335" s="168"/>
    </row>
    <row r="336" spans="1:7">
      <c r="A336" s="121">
        <f t="shared" si="5"/>
        <v>0</v>
      </c>
      <c r="B336" s="130"/>
      <c r="C336" s="131"/>
      <c r="D336" s="132"/>
      <c r="E336" s="132"/>
      <c r="F336" s="132"/>
      <c r="G336" s="134"/>
    </row>
    <row r="337" spans="1:7">
      <c r="A337" s="121">
        <f t="shared" si="5"/>
        <v>0</v>
      </c>
      <c r="B337" s="130"/>
      <c r="C337" s="131"/>
      <c r="D337" s="132"/>
      <c r="E337" s="132"/>
      <c r="F337" s="132"/>
      <c r="G337" s="134"/>
    </row>
    <row r="338" spans="1:7">
      <c r="A338" s="121">
        <f t="shared" si="5"/>
        <v>0</v>
      </c>
      <c r="B338" s="130"/>
      <c r="C338" s="131"/>
      <c r="D338" s="132"/>
      <c r="E338" s="132"/>
      <c r="F338" s="132"/>
      <c r="G338" s="134"/>
    </row>
    <row r="339" spans="1:7">
      <c r="A339" s="121">
        <f t="shared" si="5"/>
        <v>0</v>
      </c>
      <c r="B339" s="130"/>
      <c r="C339" s="131"/>
      <c r="D339" s="132"/>
      <c r="E339" s="132"/>
      <c r="F339" s="132"/>
      <c r="G339" s="134"/>
    </row>
    <row r="340" spans="1:7">
      <c r="A340" s="121">
        <f t="shared" si="5"/>
        <v>0</v>
      </c>
      <c r="B340" s="130"/>
      <c r="C340" s="131"/>
      <c r="D340" s="132"/>
      <c r="E340" s="132"/>
      <c r="F340" s="132"/>
      <c r="G340" s="134"/>
    </row>
    <row r="341" spans="1:7">
      <c r="A341" s="121">
        <f t="shared" si="5"/>
        <v>0</v>
      </c>
      <c r="B341" s="130"/>
      <c r="C341" s="131"/>
      <c r="D341" s="132"/>
      <c r="E341" s="132"/>
      <c r="F341" s="132"/>
      <c r="G341" s="134"/>
    </row>
    <row r="342" spans="1:7">
      <c r="A342" s="121">
        <f t="shared" si="5"/>
        <v>0</v>
      </c>
      <c r="B342" s="130"/>
      <c r="C342" s="131"/>
      <c r="D342" s="132"/>
      <c r="E342" s="132"/>
      <c r="F342" s="132"/>
      <c r="G342" s="134"/>
    </row>
    <row r="343" spans="1:7">
      <c r="A343" s="121">
        <f t="shared" si="5"/>
        <v>0</v>
      </c>
      <c r="B343" s="130"/>
      <c r="C343" s="131"/>
      <c r="D343" s="132"/>
      <c r="E343" s="132"/>
      <c r="F343" s="132"/>
      <c r="G343" s="134"/>
    </row>
    <row r="344" spans="1:7">
      <c r="A344" s="121">
        <f t="shared" si="5"/>
        <v>0</v>
      </c>
      <c r="B344" s="130"/>
      <c r="C344" s="131"/>
      <c r="D344" s="132"/>
      <c r="E344" s="132"/>
      <c r="F344" s="132"/>
      <c r="G344" s="134"/>
    </row>
    <row r="345" spans="1:7" s="122" customFormat="1">
      <c r="A345" s="121">
        <f t="shared" si="5"/>
        <v>0</v>
      </c>
      <c r="B345" s="130"/>
      <c r="C345" s="131"/>
      <c r="D345" s="167"/>
      <c r="E345" s="132"/>
      <c r="F345" s="132"/>
      <c r="G345" s="168"/>
    </row>
    <row r="346" spans="1:7" s="122" customFormat="1">
      <c r="A346" s="121">
        <f t="shared" si="5"/>
        <v>0</v>
      </c>
      <c r="B346" s="130"/>
      <c r="C346" s="131"/>
      <c r="D346" s="132"/>
      <c r="E346" s="132"/>
      <c r="F346" s="132"/>
      <c r="G346" s="134"/>
    </row>
    <row r="347" spans="1:7" s="122" customFormat="1">
      <c r="A347" s="121">
        <f t="shared" si="5"/>
        <v>0</v>
      </c>
      <c r="B347" s="130"/>
      <c r="C347" s="131"/>
      <c r="D347" s="132"/>
      <c r="E347" s="132"/>
      <c r="F347" s="132"/>
      <c r="G347" s="134"/>
    </row>
    <row r="348" spans="1:7">
      <c r="A348" s="121">
        <f t="shared" si="5"/>
        <v>0</v>
      </c>
      <c r="B348" s="130"/>
      <c r="C348" s="131"/>
      <c r="D348" s="132"/>
      <c r="E348" s="132"/>
      <c r="F348" s="132"/>
      <c r="G348" s="134"/>
    </row>
    <row r="349" spans="1:7">
      <c r="A349" s="121">
        <f t="shared" si="5"/>
        <v>0</v>
      </c>
      <c r="B349" s="130"/>
      <c r="C349" s="131"/>
      <c r="D349" s="132"/>
      <c r="E349" s="132"/>
      <c r="F349" s="132"/>
      <c r="G349" s="134"/>
    </row>
    <row r="350" spans="1:7">
      <c r="A350" s="121">
        <f t="shared" si="5"/>
        <v>0</v>
      </c>
      <c r="B350" s="130"/>
      <c r="C350" s="131"/>
      <c r="D350" s="132"/>
      <c r="E350" s="132"/>
      <c r="F350" s="132"/>
      <c r="G350" s="134"/>
    </row>
    <row r="351" spans="1:7">
      <c r="A351" s="121">
        <f t="shared" si="5"/>
        <v>0</v>
      </c>
      <c r="B351" s="130"/>
      <c r="C351" s="131"/>
      <c r="D351" s="167"/>
      <c r="E351" s="132"/>
      <c r="F351" s="132"/>
      <c r="G351" s="168"/>
    </row>
    <row r="352" spans="1:7">
      <c r="A352" s="121">
        <f t="shared" si="5"/>
        <v>0</v>
      </c>
      <c r="B352" s="130"/>
      <c r="C352" s="131"/>
      <c r="D352" s="132"/>
      <c r="E352" s="132"/>
      <c r="F352" s="132"/>
      <c r="G352" s="134"/>
    </row>
    <row r="353" spans="1:7">
      <c r="A353" s="121">
        <f t="shared" si="5"/>
        <v>0</v>
      </c>
      <c r="B353" s="130"/>
      <c r="C353" s="131"/>
      <c r="D353" s="132"/>
      <c r="E353" s="132"/>
      <c r="F353" s="132"/>
      <c r="G353" s="134"/>
    </row>
    <row r="354" spans="1:7">
      <c r="A354" s="121">
        <f t="shared" si="5"/>
        <v>0</v>
      </c>
      <c r="B354" s="130"/>
      <c r="C354" s="131"/>
      <c r="D354" s="132"/>
      <c r="E354" s="132"/>
      <c r="F354" s="132"/>
      <c r="G354" s="134"/>
    </row>
    <row r="355" spans="1:7">
      <c r="A355" s="121">
        <f t="shared" si="5"/>
        <v>0</v>
      </c>
      <c r="B355" s="130"/>
      <c r="C355" s="131"/>
      <c r="D355" s="132"/>
      <c r="E355" s="132"/>
      <c r="F355" s="132"/>
      <c r="G355" s="134"/>
    </row>
    <row r="356" spans="1:7">
      <c r="A356" s="121">
        <f t="shared" si="5"/>
        <v>0</v>
      </c>
      <c r="B356" s="130"/>
      <c r="C356" s="131"/>
      <c r="D356" s="132"/>
      <c r="E356" s="132"/>
      <c r="F356" s="132"/>
      <c r="G356" s="134"/>
    </row>
    <row r="357" spans="1:7">
      <c r="A357" s="121">
        <f t="shared" si="5"/>
        <v>0</v>
      </c>
      <c r="B357" s="130"/>
      <c r="C357" s="131"/>
      <c r="D357" s="132"/>
      <c r="E357" s="132"/>
      <c r="F357" s="132"/>
      <c r="G357" s="134"/>
    </row>
    <row r="358" spans="1:7">
      <c r="A358" s="121">
        <f t="shared" si="5"/>
        <v>0</v>
      </c>
      <c r="B358" s="130"/>
      <c r="C358" s="131"/>
      <c r="D358" s="132"/>
      <c r="E358" s="132"/>
      <c r="F358" s="132"/>
      <c r="G358" s="134"/>
    </row>
    <row r="359" spans="1:7" s="122" customFormat="1">
      <c r="A359" s="121">
        <f t="shared" si="5"/>
        <v>0</v>
      </c>
      <c r="B359" s="130"/>
      <c r="C359" s="131"/>
      <c r="D359" s="167"/>
      <c r="E359" s="132"/>
      <c r="F359" s="132"/>
      <c r="G359" s="134"/>
    </row>
    <row r="360" spans="1:7" s="122" customFormat="1">
      <c r="A360" s="121">
        <f t="shared" si="5"/>
        <v>0</v>
      </c>
      <c r="B360" s="130"/>
      <c r="C360" s="131"/>
      <c r="D360" s="132"/>
      <c r="E360" s="132"/>
      <c r="F360" s="132"/>
      <c r="G360" s="134"/>
    </row>
    <row r="361" spans="1:7" s="122" customFormat="1">
      <c r="A361" s="121">
        <f t="shared" si="5"/>
        <v>0</v>
      </c>
      <c r="B361" s="130"/>
      <c r="C361" s="131"/>
      <c r="D361" s="132"/>
      <c r="E361" s="132"/>
      <c r="F361" s="132"/>
      <c r="G361" s="134"/>
    </row>
    <row r="362" spans="1:7">
      <c r="A362" s="121">
        <f t="shared" si="5"/>
        <v>0</v>
      </c>
      <c r="B362" s="130"/>
      <c r="C362" s="131"/>
      <c r="D362" s="132"/>
      <c r="E362" s="132"/>
      <c r="F362" s="132"/>
      <c r="G362" s="134"/>
    </row>
    <row r="363" spans="1:7">
      <c r="A363" s="121">
        <f t="shared" si="5"/>
        <v>0</v>
      </c>
      <c r="B363" s="130"/>
      <c r="C363" s="131"/>
      <c r="D363" s="132"/>
      <c r="E363" s="132"/>
      <c r="F363" s="132"/>
      <c r="G363" s="134"/>
    </row>
    <row r="364" spans="1:7">
      <c r="A364" s="121">
        <f t="shared" si="5"/>
        <v>0</v>
      </c>
      <c r="B364" s="130"/>
      <c r="C364" s="131"/>
      <c r="D364" s="132"/>
      <c r="E364" s="132"/>
      <c r="F364" s="132"/>
      <c r="G364" s="134"/>
    </row>
    <row r="365" spans="1:7">
      <c r="A365" s="121">
        <f t="shared" si="5"/>
        <v>0</v>
      </c>
      <c r="B365" s="130"/>
      <c r="C365" s="131"/>
      <c r="D365" s="132"/>
      <c r="E365" s="132"/>
      <c r="F365" s="132"/>
      <c r="G365" s="134"/>
    </row>
    <row r="366" spans="1:7">
      <c r="A366" s="121">
        <f t="shared" si="5"/>
        <v>0</v>
      </c>
      <c r="B366" s="130"/>
      <c r="C366" s="131"/>
      <c r="D366" s="167"/>
      <c r="E366" s="132"/>
      <c r="F366" s="132"/>
      <c r="G366" s="168"/>
    </row>
    <row r="367" spans="1:7">
      <c r="A367" s="121">
        <f t="shared" si="5"/>
        <v>0</v>
      </c>
      <c r="B367" s="130"/>
      <c r="C367" s="131"/>
      <c r="D367" s="132"/>
      <c r="E367" s="132"/>
      <c r="F367" s="132"/>
      <c r="G367" s="134"/>
    </row>
    <row r="368" spans="1:7">
      <c r="A368" s="121">
        <f t="shared" si="5"/>
        <v>0</v>
      </c>
      <c r="B368" s="130"/>
      <c r="C368" s="131"/>
      <c r="D368" s="132"/>
      <c r="E368" s="132"/>
      <c r="F368" s="132"/>
      <c r="G368" s="134"/>
    </row>
    <row r="369" spans="1:7">
      <c r="A369" s="121">
        <f t="shared" si="5"/>
        <v>0</v>
      </c>
      <c r="B369" s="130"/>
      <c r="C369" s="131"/>
      <c r="D369" s="132"/>
      <c r="E369" s="132"/>
      <c r="F369" s="132"/>
      <c r="G369" s="134"/>
    </row>
    <row r="370" spans="1:7">
      <c r="A370" s="121">
        <f t="shared" si="5"/>
        <v>0</v>
      </c>
      <c r="B370" s="130"/>
      <c r="C370" s="131"/>
      <c r="D370" s="132"/>
      <c r="E370" s="132"/>
      <c r="F370" s="132"/>
      <c r="G370" s="134"/>
    </row>
    <row r="371" spans="1:7">
      <c r="A371" s="121">
        <f t="shared" si="5"/>
        <v>0</v>
      </c>
      <c r="B371" s="130"/>
      <c r="C371" s="131"/>
      <c r="D371" s="132"/>
      <c r="E371" s="132"/>
      <c r="F371" s="132"/>
      <c r="G371" s="134"/>
    </row>
    <row r="372" spans="1:7">
      <c r="A372" s="121">
        <f t="shared" si="5"/>
        <v>0</v>
      </c>
      <c r="B372" s="130"/>
      <c r="C372" s="170"/>
      <c r="D372" s="167"/>
      <c r="E372" s="167"/>
      <c r="F372" s="167"/>
      <c r="G372" s="168"/>
    </row>
    <row r="373" spans="1:7" s="122" customFormat="1">
      <c r="A373" s="121">
        <f t="shared" si="5"/>
        <v>0</v>
      </c>
      <c r="B373" s="130"/>
      <c r="C373" s="131"/>
      <c r="D373" s="132"/>
      <c r="E373" s="132"/>
      <c r="F373" s="132"/>
      <c r="G373" s="134"/>
    </row>
    <row r="374" spans="1:7" s="122" customFormat="1">
      <c r="A374" s="121">
        <f t="shared" si="5"/>
        <v>0</v>
      </c>
      <c r="B374" s="130"/>
      <c r="C374" s="131"/>
      <c r="D374" s="132"/>
      <c r="E374" s="132"/>
      <c r="F374" s="132"/>
      <c r="G374" s="134"/>
    </row>
    <row r="375" spans="1:7" s="122" customFormat="1">
      <c r="A375" s="121">
        <f t="shared" si="5"/>
        <v>0</v>
      </c>
      <c r="B375" s="130"/>
      <c r="C375" s="131"/>
      <c r="D375" s="132"/>
      <c r="E375" s="132"/>
      <c r="F375" s="132"/>
      <c r="G375" s="134"/>
    </row>
    <row r="376" spans="1:7">
      <c r="A376" s="121">
        <f t="shared" si="5"/>
        <v>0</v>
      </c>
      <c r="B376" s="130"/>
      <c r="C376" s="131"/>
      <c r="D376" s="167"/>
      <c r="E376" s="132"/>
      <c r="F376" s="132"/>
      <c r="G376" s="168"/>
    </row>
    <row r="377" spans="1:7">
      <c r="A377" s="121">
        <f t="shared" si="5"/>
        <v>0</v>
      </c>
      <c r="B377" s="130"/>
      <c r="C377" s="131"/>
      <c r="D377" s="132"/>
      <c r="E377" s="132"/>
      <c r="F377" s="132"/>
      <c r="G377" s="134"/>
    </row>
    <row r="378" spans="1:7">
      <c r="A378" s="121">
        <f t="shared" si="5"/>
        <v>0</v>
      </c>
      <c r="B378" s="130"/>
      <c r="C378" s="131"/>
      <c r="D378" s="132"/>
      <c r="E378" s="132"/>
      <c r="F378" s="132"/>
      <c r="G378" s="134"/>
    </row>
    <row r="379" spans="1:7">
      <c r="A379" s="121">
        <f t="shared" si="5"/>
        <v>0</v>
      </c>
      <c r="B379" s="130"/>
      <c r="C379" s="131"/>
      <c r="D379" s="167"/>
      <c r="E379" s="167"/>
      <c r="F379" s="132"/>
      <c r="G379" s="134"/>
    </row>
    <row r="380" spans="1:7">
      <c r="A380" s="121">
        <f t="shared" si="5"/>
        <v>0</v>
      </c>
      <c r="B380" s="130"/>
      <c r="C380" s="131"/>
      <c r="D380" s="132"/>
      <c r="E380" s="132"/>
      <c r="F380" s="132"/>
      <c r="G380" s="134"/>
    </row>
    <row r="381" spans="1:7">
      <c r="A381" s="121">
        <f t="shared" si="5"/>
        <v>0</v>
      </c>
      <c r="B381" s="130"/>
      <c r="C381" s="131"/>
      <c r="D381" s="132"/>
      <c r="E381" s="132"/>
      <c r="F381" s="132"/>
      <c r="G381" s="134"/>
    </row>
    <row r="382" spans="1:7">
      <c r="A382" s="121">
        <f t="shared" si="5"/>
        <v>0</v>
      </c>
      <c r="B382" s="130"/>
      <c r="C382" s="131"/>
      <c r="D382" s="132"/>
      <c r="E382" s="132"/>
      <c r="F382" s="132"/>
      <c r="G382" s="134"/>
    </row>
    <row r="383" spans="1:7">
      <c r="A383" s="121">
        <f t="shared" si="5"/>
        <v>0</v>
      </c>
      <c r="B383" s="130"/>
      <c r="C383" s="131"/>
      <c r="D383" s="132"/>
      <c r="E383" s="132"/>
      <c r="F383" s="132"/>
      <c r="G383" s="134"/>
    </row>
    <row r="384" spans="1:7">
      <c r="A384" s="121">
        <f t="shared" si="5"/>
        <v>0</v>
      </c>
      <c r="B384" s="130"/>
      <c r="C384" s="131"/>
      <c r="D384" s="132"/>
      <c r="E384" s="132"/>
      <c r="F384" s="132"/>
      <c r="G384" s="134"/>
    </row>
    <row r="385" spans="1:7">
      <c r="A385" s="121">
        <f t="shared" si="5"/>
        <v>0</v>
      </c>
      <c r="B385" s="130"/>
      <c r="C385" s="131"/>
      <c r="D385" s="132"/>
      <c r="E385" s="132"/>
      <c r="F385" s="132"/>
      <c r="G385" s="134"/>
    </row>
    <row r="386" spans="1:7">
      <c r="A386" s="121">
        <f t="shared" si="5"/>
        <v>0</v>
      </c>
      <c r="B386" s="166"/>
      <c r="C386" s="131"/>
      <c r="D386" s="167"/>
      <c r="E386" s="167"/>
      <c r="F386" s="132"/>
      <c r="G386" s="168"/>
    </row>
    <row r="387" spans="1:7">
      <c r="A387" s="121">
        <f t="shared" si="5"/>
        <v>0</v>
      </c>
      <c r="B387" s="130"/>
      <c r="C387" s="131"/>
      <c r="D387" s="132"/>
      <c r="E387" s="132"/>
      <c r="F387" s="132"/>
      <c r="G387" s="134"/>
    </row>
    <row r="388" spans="1:7">
      <c r="A388" s="121">
        <f t="shared" si="5"/>
        <v>0</v>
      </c>
      <c r="B388" s="130"/>
      <c r="C388" s="131"/>
      <c r="D388" s="132"/>
      <c r="E388" s="132"/>
      <c r="F388" s="132"/>
      <c r="G388" s="134"/>
    </row>
    <row r="389" spans="1:7">
      <c r="A389" s="121">
        <f t="shared" si="5"/>
        <v>0</v>
      </c>
      <c r="B389" s="130"/>
      <c r="C389" s="131"/>
      <c r="D389" s="132"/>
      <c r="E389" s="132"/>
      <c r="F389" s="132"/>
      <c r="G389" s="134"/>
    </row>
    <row r="390" spans="1:7">
      <c r="A390" s="121">
        <f t="shared" ref="A390:A453" si="6">D390</f>
        <v>0</v>
      </c>
      <c r="B390" s="166"/>
      <c r="C390" s="170"/>
      <c r="D390" s="167"/>
      <c r="E390" s="167"/>
      <c r="F390" s="132"/>
      <c r="G390" s="168"/>
    </row>
    <row r="391" spans="1:7">
      <c r="A391" s="121">
        <f t="shared" si="6"/>
        <v>0</v>
      </c>
      <c r="B391" s="130"/>
      <c r="C391" s="131"/>
      <c r="D391" s="132"/>
      <c r="E391" s="132"/>
      <c r="F391" s="132"/>
      <c r="G391" s="134"/>
    </row>
    <row r="392" spans="1:7">
      <c r="A392" s="121">
        <f t="shared" si="6"/>
        <v>0</v>
      </c>
      <c r="B392" s="130"/>
      <c r="C392" s="131"/>
      <c r="D392" s="132"/>
      <c r="E392" s="132"/>
      <c r="F392" s="132"/>
      <c r="G392" s="134"/>
    </row>
    <row r="393" spans="1:7">
      <c r="A393" s="121">
        <f t="shared" si="6"/>
        <v>0</v>
      </c>
      <c r="B393" s="130"/>
      <c r="C393" s="131"/>
      <c r="D393" s="167"/>
      <c r="E393" s="167"/>
      <c r="F393" s="132"/>
      <c r="G393" s="168"/>
    </row>
    <row r="394" spans="1:7">
      <c r="A394" s="121">
        <f t="shared" si="6"/>
        <v>0</v>
      </c>
      <c r="B394" s="130"/>
      <c r="C394" s="131"/>
      <c r="D394" s="132"/>
      <c r="E394" s="132"/>
      <c r="F394" s="132"/>
      <c r="G394" s="134"/>
    </row>
    <row r="395" spans="1:7" s="122" customFormat="1">
      <c r="A395" s="121">
        <f t="shared" si="6"/>
        <v>0</v>
      </c>
      <c r="B395" s="130"/>
      <c r="C395" s="131"/>
      <c r="D395" s="132"/>
      <c r="E395" s="132"/>
      <c r="F395" s="132"/>
      <c r="G395" s="134"/>
    </row>
    <row r="396" spans="1:7" s="122" customFormat="1">
      <c r="A396" s="121">
        <f t="shared" si="6"/>
        <v>0</v>
      </c>
      <c r="B396" s="130"/>
      <c r="C396" s="170"/>
      <c r="D396" s="167"/>
      <c r="E396" s="167"/>
      <c r="F396" s="132"/>
      <c r="G396" s="168"/>
    </row>
    <row r="397" spans="1:7" s="122" customFormat="1">
      <c r="A397" s="121">
        <f t="shared" si="6"/>
        <v>0</v>
      </c>
      <c r="B397" s="130"/>
      <c r="C397" s="131"/>
      <c r="D397" s="132"/>
      <c r="E397" s="132"/>
      <c r="F397" s="132"/>
      <c r="G397" s="134"/>
    </row>
    <row r="398" spans="1:7">
      <c r="A398" s="121">
        <f t="shared" si="6"/>
        <v>0</v>
      </c>
      <c r="B398" s="130"/>
      <c r="C398" s="131"/>
      <c r="D398" s="132"/>
      <c r="E398" s="132"/>
      <c r="F398" s="132"/>
      <c r="G398" s="134"/>
    </row>
    <row r="399" spans="1:7">
      <c r="A399" s="121">
        <f t="shared" si="6"/>
        <v>0</v>
      </c>
      <c r="B399" s="130"/>
      <c r="C399" s="131"/>
      <c r="D399" s="132"/>
      <c r="E399" s="132"/>
      <c r="F399" s="132"/>
      <c r="G399" s="134"/>
    </row>
    <row r="400" spans="1:7">
      <c r="A400" s="121">
        <f t="shared" si="6"/>
        <v>0</v>
      </c>
      <c r="B400" s="130"/>
      <c r="C400" s="131"/>
      <c r="D400" s="132"/>
      <c r="E400" s="132"/>
      <c r="F400" s="132"/>
      <c r="G400" s="134"/>
    </row>
    <row r="401" spans="1:7">
      <c r="A401" s="121">
        <f t="shared" si="6"/>
        <v>0</v>
      </c>
      <c r="B401" s="130"/>
      <c r="C401" s="131"/>
      <c r="D401" s="132"/>
      <c r="E401" s="132"/>
      <c r="F401" s="132"/>
      <c r="G401" s="134"/>
    </row>
    <row r="402" spans="1:7">
      <c r="A402" s="121">
        <f t="shared" si="6"/>
        <v>0</v>
      </c>
      <c r="B402" s="130"/>
      <c r="C402" s="131"/>
      <c r="D402" s="132"/>
      <c r="E402" s="132"/>
      <c r="F402" s="132"/>
      <c r="G402" s="134"/>
    </row>
    <row r="403" spans="1:7">
      <c r="A403" s="121">
        <f t="shared" si="6"/>
        <v>0</v>
      </c>
      <c r="B403" s="130"/>
      <c r="C403" s="131"/>
      <c r="D403" s="167"/>
      <c r="E403" s="167"/>
      <c r="F403" s="132"/>
      <c r="G403" s="168"/>
    </row>
    <row r="404" spans="1:7">
      <c r="A404" s="121">
        <f t="shared" si="6"/>
        <v>0</v>
      </c>
      <c r="B404" s="130"/>
      <c r="C404" s="131"/>
      <c r="D404" s="132"/>
      <c r="E404" s="132"/>
      <c r="F404" s="132"/>
      <c r="G404" s="134"/>
    </row>
    <row r="405" spans="1:7">
      <c r="A405" s="121">
        <f t="shared" si="6"/>
        <v>0</v>
      </c>
      <c r="B405" s="130"/>
      <c r="C405" s="131"/>
      <c r="D405" s="132"/>
      <c r="E405" s="132"/>
      <c r="F405" s="132"/>
      <c r="G405" s="134"/>
    </row>
    <row r="406" spans="1:7">
      <c r="A406" s="121">
        <f t="shared" si="6"/>
        <v>0</v>
      </c>
      <c r="B406" s="130"/>
      <c r="C406" s="131"/>
      <c r="D406" s="132"/>
      <c r="E406" s="132"/>
      <c r="F406" s="132"/>
      <c r="G406" s="134"/>
    </row>
    <row r="407" spans="1:7">
      <c r="A407" s="121">
        <f t="shared" si="6"/>
        <v>0</v>
      </c>
      <c r="B407" s="130"/>
      <c r="C407" s="131"/>
      <c r="D407" s="132"/>
      <c r="E407" s="132"/>
      <c r="F407" s="132"/>
      <c r="G407" s="134"/>
    </row>
    <row r="408" spans="1:7">
      <c r="A408" s="121">
        <f t="shared" si="6"/>
        <v>0</v>
      </c>
      <c r="B408" s="130"/>
      <c r="C408" s="131"/>
      <c r="D408" s="132"/>
      <c r="E408" s="132"/>
      <c r="F408" s="132"/>
      <c r="G408" s="134"/>
    </row>
    <row r="409" spans="1:7" s="122" customFormat="1">
      <c r="A409" s="121">
        <f t="shared" si="6"/>
        <v>0</v>
      </c>
      <c r="B409" s="130"/>
      <c r="C409" s="131"/>
      <c r="D409" s="132"/>
      <c r="E409" s="132"/>
      <c r="F409" s="132"/>
      <c r="G409" s="134"/>
    </row>
    <row r="410" spans="1:7" s="122" customFormat="1">
      <c r="A410" s="121">
        <f t="shared" si="6"/>
        <v>0</v>
      </c>
      <c r="B410" s="130"/>
      <c r="C410" s="131"/>
      <c r="D410" s="132"/>
      <c r="E410" s="132"/>
      <c r="F410" s="132"/>
      <c r="G410" s="134"/>
    </row>
    <row r="411" spans="1:7" s="122" customFormat="1">
      <c r="A411" s="121">
        <f t="shared" si="6"/>
        <v>0</v>
      </c>
      <c r="B411" s="130"/>
      <c r="C411" s="131"/>
      <c r="D411" s="132"/>
      <c r="E411" s="132"/>
      <c r="F411" s="132"/>
      <c r="G411" s="134"/>
    </row>
    <row r="412" spans="1:7">
      <c r="A412" s="121">
        <f t="shared" si="6"/>
        <v>0</v>
      </c>
      <c r="B412" s="130"/>
      <c r="C412" s="131"/>
      <c r="D412" s="132"/>
      <c r="E412" s="132"/>
      <c r="F412" s="132"/>
      <c r="G412" s="134"/>
    </row>
    <row r="413" spans="1:7">
      <c r="A413" s="121">
        <f t="shared" si="6"/>
        <v>0</v>
      </c>
      <c r="B413" s="130"/>
      <c r="C413" s="131"/>
      <c r="D413" s="132"/>
      <c r="E413" s="132"/>
      <c r="F413" s="132"/>
      <c r="G413" s="134"/>
    </row>
    <row r="414" spans="1:7">
      <c r="A414" s="121">
        <f t="shared" si="6"/>
        <v>0</v>
      </c>
      <c r="B414" s="130"/>
      <c r="C414" s="131"/>
      <c r="D414" s="132"/>
      <c r="E414" s="132"/>
      <c r="F414" s="132"/>
      <c r="G414" s="134"/>
    </row>
    <row r="415" spans="1:7">
      <c r="A415" s="121">
        <f t="shared" si="6"/>
        <v>0</v>
      </c>
      <c r="B415" s="130"/>
      <c r="C415" s="131"/>
      <c r="D415" s="132"/>
      <c r="E415" s="167"/>
      <c r="F415" s="132"/>
      <c r="G415" s="134"/>
    </row>
    <row r="416" spans="1:7">
      <c r="A416" s="121">
        <f t="shared" si="6"/>
        <v>0</v>
      </c>
      <c r="B416" s="130"/>
      <c r="C416" s="131"/>
      <c r="D416" s="132"/>
      <c r="E416" s="132"/>
      <c r="F416" s="132"/>
      <c r="G416" s="134"/>
    </row>
    <row r="417" spans="1:7">
      <c r="A417" s="121">
        <f t="shared" si="6"/>
        <v>0</v>
      </c>
      <c r="B417" s="130"/>
      <c r="C417" s="131"/>
      <c r="D417" s="132"/>
      <c r="E417" s="132"/>
      <c r="F417" s="132"/>
      <c r="G417" s="134"/>
    </row>
    <row r="418" spans="1:7">
      <c r="A418" s="121">
        <f t="shared" si="6"/>
        <v>0</v>
      </c>
      <c r="B418" s="130"/>
      <c r="C418" s="131"/>
      <c r="D418" s="132"/>
      <c r="E418" s="132"/>
      <c r="F418" s="132"/>
      <c r="G418" s="134"/>
    </row>
    <row r="419" spans="1:7">
      <c r="A419" s="121">
        <f t="shared" si="6"/>
        <v>0</v>
      </c>
      <c r="B419" s="130"/>
      <c r="C419" s="131"/>
      <c r="D419" s="132"/>
      <c r="E419" s="132"/>
      <c r="F419" s="132"/>
      <c r="G419" s="134"/>
    </row>
    <row r="420" spans="1:7">
      <c r="A420" s="121">
        <f t="shared" si="6"/>
        <v>0</v>
      </c>
      <c r="B420" s="130"/>
      <c r="C420" s="131"/>
      <c r="D420" s="132"/>
      <c r="E420" s="132"/>
      <c r="F420" s="132"/>
      <c r="G420" s="134"/>
    </row>
    <row r="421" spans="1:7">
      <c r="A421" s="121">
        <f t="shared" si="6"/>
        <v>0</v>
      </c>
      <c r="B421" s="130"/>
      <c r="C421" s="131"/>
      <c r="D421" s="132"/>
      <c r="E421" s="132"/>
      <c r="F421" s="132"/>
      <c r="G421" s="134"/>
    </row>
    <row r="422" spans="1:7">
      <c r="A422" s="121">
        <f t="shared" si="6"/>
        <v>0</v>
      </c>
      <c r="B422" s="130"/>
      <c r="C422" s="131"/>
      <c r="D422" s="132"/>
      <c r="E422" s="132"/>
      <c r="F422" s="132"/>
      <c r="G422" s="134"/>
    </row>
    <row r="423" spans="1:7" s="122" customFormat="1">
      <c r="A423" s="121">
        <f t="shared" si="6"/>
        <v>0</v>
      </c>
      <c r="B423" s="130"/>
      <c r="C423" s="131"/>
      <c r="D423" s="132"/>
      <c r="E423" s="132"/>
      <c r="F423" s="132"/>
      <c r="G423" s="134"/>
    </row>
    <row r="424" spans="1:7" s="122" customFormat="1">
      <c r="A424" s="121">
        <f t="shared" si="6"/>
        <v>0</v>
      </c>
      <c r="B424" s="130"/>
      <c r="C424" s="131"/>
      <c r="D424" s="132"/>
      <c r="E424" s="132"/>
      <c r="F424" s="132"/>
      <c r="G424" s="134"/>
    </row>
    <row r="425" spans="1:7" s="122" customFormat="1">
      <c r="A425" s="121">
        <f t="shared" si="6"/>
        <v>0</v>
      </c>
      <c r="B425" s="166"/>
      <c r="C425" s="170"/>
      <c r="D425" s="167"/>
      <c r="E425" s="167"/>
      <c r="F425" s="132"/>
      <c r="G425" s="168"/>
    </row>
    <row r="426" spans="1:7">
      <c r="A426" s="121">
        <f t="shared" si="6"/>
        <v>0</v>
      </c>
      <c r="B426" s="166"/>
      <c r="C426" s="170"/>
      <c r="D426" s="167"/>
      <c r="E426" s="167"/>
      <c r="F426" s="132"/>
      <c r="G426" s="168"/>
    </row>
    <row r="427" spans="1:7">
      <c r="A427" s="121">
        <f t="shared" si="6"/>
        <v>0</v>
      </c>
      <c r="B427" s="130"/>
      <c r="C427" s="131"/>
      <c r="D427" s="132"/>
      <c r="E427" s="132"/>
      <c r="F427" s="132"/>
      <c r="G427" s="134"/>
    </row>
    <row r="428" spans="1:7">
      <c r="A428" s="121">
        <f t="shared" si="6"/>
        <v>0</v>
      </c>
      <c r="B428" s="130"/>
      <c r="C428" s="131"/>
      <c r="D428" s="132"/>
      <c r="E428" s="132"/>
      <c r="F428" s="132"/>
      <c r="G428" s="134"/>
    </row>
    <row r="429" spans="1:7">
      <c r="A429" s="121">
        <f t="shared" si="6"/>
        <v>0</v>
      </c>
      <c r="B429" s="130"/>
      <c r="C429" s="131"/>
      <c r="D429" s="132"/>
      <c r="E429" s="132"/>
      <c r="F429" s="132"/>
      <c r="G429" s="134"/>
    </row>
    <row r="430" spans="1:7">
      <c r="A430" s="121">
        <f t="shared" si="6"/>
        <v>0</v>
      </c>
      <c r="B430" s="130"/>
      <c r="C430" s="131"/>
      <c r="D430" s="132"/>
      <c r="E430" s="132"/>
      <c r="F430" s="132"/>
      <c r="G430" s="134"/>
    </row>
    <row r="431" spans="1:7">
      <c r="A431" s="121">
        <f t="shared" si="6"/>
        <v>0</v>
      </c>
      <c r="B431" s="130"/>
      <c r="C431" s="131"/>
      <c r="D431" s="132"/>
      <c r="E431" s="132"/>
      <c r="F431" s="132"/>
      <c r="G431" s="134"/>
    </row>
    <row r="432" spans="1:7">
      <c r="A432" s="121">
        <f t="shared" si="6"/>
        <v>0</v>
      </c>
      <c r="B432" s="130"/>
      <c r="C432" s="131"/>
      <c r="D432" s="132"/>
      <c r="E432" s="132"/>
      <c r="F432" s="132"/>
      <c r="G432" s="134"/>
    </row>
    <row r="433" spans="1:7">
      <c r="A433" s="121">
        <f t="shared" si="6"/>
        <v>0</v>
      </c>
      <c r="B433" s="130"/>
      <c r="C433" s="131"/>
      <c r="D433" s="132"/>
      <c r="E433" s="132"/>
      <c r="F433" s="132"/>
      <c r="G433" s="134"/>
    </row>
    <row r="434" spans="1:7">
      <c r="A434" s="121">
        <f t="shared" si="6"/>
        <v>0</v>
      </c>
      <c r="B434" s="130"/>
      <c r="C434" s="131"/>
      <c r="D434" s="132"/>
      <c r="E434" s="132"/>
      <c r="F434" s="132"/>
      <c r="G434" s="134"/>
    </row>
    <row r="435" spans="1:7">
      <c r="A435" s="121">
        <f t="shared" si="6"/>
        <v>0</v>
      </c>
      <c r="B435" s="130"/>
      <c r="C435" s="131"/>
      <c r="D435" s="132"/>
      <c r="E435" s="132"/>
      <c r="F435" s="132"/>
      <c r="G435" s="134"/>
    </row>
    <row r="436" spans="1:7">
      <c r="A436" s="121">
        <f t="shared" si="6"/>
        <v>0</v>
      </c>
      <c r="B436" s="130"/>
      <c r="C436" s="131"/>
      <c r="D436" s="132"/>
      <c r="E436" s="132"/>
      <c r="F436" s="132"/>
      <c r="G436" s="134"/>
    </row>
    <row r="437" spans="1:7">
      <c r="A437" s="121">
        <f t="shared" si="6"/>
        <v>0</v>
      </c>
      <c r="B437" s="130"/>
      <c r="C437" s="131"/>
      <c r="D437" s="132"/>
      <c r="E437" s="132"/>
      <c r="F437" s="132"/>
      <c r="G437" s="134"/>
    </row>
    <row r="438" spans="1:7">
      <c r="A438" s="121">
        <f t="shared" si="6"/>
        <v>0</v>
      </c>
      <c r="B438" s="130"/>
      <c r="C438" s="131"/>
      <c r="D438" s="132"/>
      <c r="E438" s="132"/>
      <c r="F438" s="132"/>
      <c r="G438" s="134"/>
    </row>
    <row r="439" spans="1:7">
      <c r="A439" s="121">
        <f t="shared" si="6"/>
        <v>0</v>
      </c>
      <c r="B439" s="166"/>
      <c r="C439" s="170"/>
      <c r="D439" s="167"/>
      <c r="E439" s="167"/>
      <c r="F439" s="132"/>
      <c r="G439" s="168"/>
    </row>
    <row r="440" spans="1:7">
      <c r="A440" s="121">
        <f t="shared" si="6"/>
        <v>0</v>
      </c>
      <c r="B440" s="130"/>
      <c r="C440" s="131"/>
      <c r="D440" s="132"/>
      <c r="E440" s="132"/>
      <c r="F440" s="132"/>
      <c r="G440" s="134"/>
    </row>
    <row r="441" spans="1:7">
      <c r="A441" s="121">
        <f t="shared" si="6"/>
        <v>0</v>
      </c>
      <c r="B441" s="130"/>
      <c r="C441" s="131"/>
      <c r="D441" s="132"/>
      <c r="E441" s="132"/>
      <c r="F441" s="132"/>
      <c r="G441" s="134"/>
    </row>
    <row r="442" spans="1:7">
      <c r="A442" s="121">
        <f t="shared" si="6"/>
        <v>0</v>
      </c>
      <c r="B442" s="130"/>
      <c r="C442" s="131"/>
      <c r="D442" s="132"/>
      <c r="E442" s="132"/>
      <c r="F442" s="132"/>
      <c r="G442" s="134"/>
    </row>
    <row r="443" spans="1:7">
      <c r="A443" s="121">
        <f t="shared" si="6"/>
        <v>0</v>
      </c>
      <c r="B443" s="130"/>
      <c r="C443" s="131"/>
      <c r="D443" s="132"/>
      <c r="E443" s="132"/>
      <c r="F443" s="132"/>
      <c r="G443" s="134"/>
    </row>
    <row r="444" spans="1:7" s="122" customFormat="1">
      <c r="A444" s="121">
        <f t="shared" si="6"/>
        <v>0</v>
      </c>
      <c r="B444" s="130"/>
      <c r="C444" s="131"/>
      <c r="D444" s="132"/>
      <c r="E444" s="132"/>
      <c r="F444" s="132"/>
      <c r="G444" s="134"/>
    </row>
    <row r="445" spans="1:7" s="122" customFormat="1">
      <c r="A445" s="121">
        <f t="shared" si="6"/>
        <v>0</v>
      </c>
      <c r="B445" s="130"/>
      <c r="C445" s="131"/>
      <c r="D445" s="132"/>
      <c r="E445" s="132"/>
      <c r="F445" s="132"/>
      <c r="G445" s="134"/>
    </row>
    <row r="446" spans="1:7" s="122" customFormat="1">
      <c r="A446" s="121">
        <f t="shared" si="6"/>
        <v>0</v>
      </c>
      <c r="B446" s="130"/>
      <c r="C446" s="131"/>
      <c r="D446" s="132"/>
      <c r="E446" s="132"/>
      <c r="F446" s="132"/>
      <c r="G446" s="134"/>
    </row>
    <row r="447" spans="1:7">
      <c r="A447" s="121">
        <f t="shared" si="6"/>
        <v>0</v>
      </c>
      <c r="B447" s="130"/>
      <c r="C447" s="131"/>
      <c r="D447" s="132"/>
      <c r="E447" s="132"/>
      <c r="F447" s="132"/>
      <c r="G447" s="134"/>
    </row>
    <row r="448" spans="1:7">
      <c r="A448" s="121">
        <f t="shared" si="6"/>
        <v>0</v>
      </c>
      <c r="B448" s="130"/>
      <c r="C448" s="131"/>
      <c r="D448" s="132"/>
      <c r="E448" s="132"/>
      <c r="F448" s="132"/>
      <c r="G448" s="134"/>
    </row>
    <row r="449" spans="1:7">
      <c r="A449" s="121">
        <f t="shared" si="6"/>
        <v>0</v>
      </c>
      <c r="B449" s="130"/>
      <c r="C449" s="131"/>
      <c r="D449" s="167"/>
      <c r="E449" s="167"/>
      <c r="F449" s="132"/>
      <c r="G449" s="168"/>
    </row>
    <row r="450" spans="1:7">
      <c r="A450" s="121">
        <f t="shared" si="6"/>
        <v>0</v>
      </c>
      <c r="B450" s="130"/>
      <c r="C450" s="131"/>
      <c r="D450" s="167"/>
      <c r="E450" s="167"/>
      <c r="F450" s="132"/>
      <c r="G450" s="168"/>
    </row>
    <row r="451" spans="1:7">
      <c r="A451" s="121">
        <f t="shared" si="6"/>
        <v>0</v>
      </c>
      <c r="B451" s="130"/>
      <c r="C451" s="131"/>
      <c r="D451" s="132"/>
      <c r="E451" s="132"/>
      <c r="F451" s="132"/>
      <c r="G451" s="134"/>
    </row>
    <row r="452" spans="1:7">
      <c r="A452" s="121">
        <f t="shared" si="6"/>
        <v>0</v>
      </c>
      <c r="B452" s="130"/>
      <c r="C452" s="131"/>
      <c r="D452" s="132"/>
      <c r="E452" s="132"/>
      <c r="F452" s="132"/>
      <c r="G452" s="134"/>
    </row>
    <row r="453" spans="1:7">
      <c r="A453" s="121">
        <f t="shared" si="6"/>
        <v>0</v>
      </c>
      <c r="B453" s="130"/>
      <c r="C453" s="131"/>
      <c r="D453" s="132"/>
      <c r="E453" s="132"/>
      <c r="F453" s="132"/>
      <c r="G453" s="134"/>
    </row>
    <row r="454" spans="1:7">
      <c r="A454" s="121">
        <f t="shared" ref="A454:A517" si="7">D454</f>
        <v>0</v>
      </c>
      <c r="B454" s="130"/>
      <c r="C454" s="131"/>
      <c r="D454" s="132"/>
      <c r="E454" s="132"/>
      <c r="F454" s="132"/>
      <c r="G454" s="134"/>
    </row>
    <row r="455" spans="1:7">
      <c r="A455" s="121">
        <f t="shared" si="7"/>
        <v>0</v>
      </c>
      <c r="B455" s="130"/>
      <c r="C455" s="131"/>
      <c r="D455" s="132"/>
      <c r="E455" s="132"/>
      <c r="F455" s="132"/>
      <c r="G455" s="134"/>
    </row>
    <row r="456" spans="1:7">
      <c r="A456" s="121">
        <f t="shared" si="7"/>
        <v>0</v>
      </c>
      <c r="B456" s="130"/>
      <c r="C456" s="131"/>
      <c r="D456" s="132"/>
      <c r="E456" s="132"/>
      <c r="F456" s="132"/>
      <c r="G456" s="134"/>
    </row>
    <row r="457" spans="1:7">
      <c r="A457" s="121">
        <f t="shared" si="7"/>
        <v>0</v>
      </c>
      <c r="B457" s="130"/>
      <c r="C457" s="131"/>
      <c r="D457" s="167"/>
      <c r="E457" s="167"/>
      <c r="F457" s="132"/>
      <c r="G457" s="168"/>
    </row>
    <row r="458" spans="1:7" s="122" customFormat="1">
      <c r="A458" s="121">
        <f t="shared" si="7"/>
        <v>0</v>
      </c>
      <c r="B458" s="130"/>
      <c r="C458" s="131"/>
      <c r="D458" s="132"/>
      <c r="E458" s="132"/>
      <c r="F458" s="132"/>
      <c r="G458" s="134"/>
    </row>
    <row r="459" spans="1:7" s="122" customFormat="1">
      <c r="A459" s="121">
        <f t="shared" si="7"/>
        <v>0</v>
      </c>
      <c r="B459" s="130"/>
      <c r="C459" s="131"/>
      <c r="D459" s="167"/>
      <c r="E459" s="167"/>
      <c r="F459" s="132"/>
      <c r="G459" s="168"/>
    </row>
    <row r="460" spans="1:7" s="122" customFormat="1">
      <c r="A460" s="121">
        <f t="shared" si="7"/>
        <v>0</v>
      </c>
      <c r="B460" s="130"/>
      <c r="C460" s="131"/>
      <c r="D460" s="132"/>
      <c r="E460" s="132"/>
      <c r="F460" s="132"/>
      <c r="G460" s="134"/>
    </row>
    <row r="461" spans="1:7">
      <c r="A461" s="121">
        <f t="shared" si="7"/>
        <v>0</v>
      </c>
      <c r="B461" s="130"/>
      <c r="C461" s="131"/>
      <c r="D461" s="132"/>
      <c r="E461" s="132"/>
      <c r="F461" s="132"/>
      <c r="G461" s="134"/>
    </row>
    <row r="462" spans="1:7">
      <c r="A462" s="121">
        <f t="shared" si="7"/>
        <v>0</v>
      </c>
      <c r="B462" s="130"/>
      <c r="C462" s="131"/>
      <c r="D462" s="132"/>
      <c r="E462" s="132"/>
      <c r="F462" s="132"/>
      <c r="G462" s="134"/>
    </row>
    <row r="463" spans="1:7">
      <c r="A463" s="121">
        <f t="shared" si="7"/>
        <v>0</v>
      </c>
      <c r="B463" s="130"/>
      <c r="C463" s="131"/>
      <c r="D463" s="132"/>
      <c r="E463" s="132"/>
      <c r="F463" s="132"/>
      <c r="G463" s="134"/>
    </row>
    <row r="464" spans="1:7">
      <c r="A464" s="121">
        <f t="shared" si="7"/>
        <v>0</v>
      </c>
      <c r="B464" s="130"/>
      <c r="C464" s="131"/>
      <c r="D464" s="132"/>
      <c r="E464" s="132"/>
      <c r="F464" s="132"/>
      <c r="G464" s="134"/>
    </row>
    <row r="465" spans="1:7">
      <c r="A465" s="121">
        <f t="shared" si="7"/>
        <v>0</v>
      </c>
      <c r="B465" s="130"/>
      <c r="C465" s="131"/>
      <c r="D465" s="132"/>
      <c r="E465" s="132"/>
      <c r="F465" s="132"/>
      <c r="G465" s="134"/>
    </row>
    <row r="466" spans="1:7">
      <c r="A466" s="121">
        <f t="shared" si="7"/>
        <v>0</v>
      </c>
      <c r="B466" s="130"/>
      <c r="C466" s="131"/>
      <c r="D466" s="132"/>
      <c r="E466" s="132"/>
      <c r="F466" s="132"/>
      <c r="G466" s="134"/>
    </row>
    <row r="467" spans="1:7">
      <c r="A467" s="121">
        <f t="shared" si="7"/>
        <v>0</v>
      </c>
      <c r="B467" s="130"/>
      <c r="C467" s="131"/>
      <c r="D467" s="132"/>
      <c r="E467" s="132"/>
      <c r="F467" s="132"/>
      <c r="G467" s="134"/>
    </row>
    <row r="468" spans="1:7">
      <c r="A468" s="121">
        <f t="shared" si="7"/>
        <v>0</v>
      </c>
      <c r="B468" s="130"/>
      <c r="C468" s="131"/>
      <c r="D468" s="132"/>
      <c r="E468" s="132"/>
      <c r="F468" s="132"/>
      <c r="G468" s="134"/>
    </row>
    <row r="469" spans="1:7">
      <c r="A469" s="121">
        <f t="shared" si="7"/>
        <v>0</v>
      </c>
      <c r="B469" s="130"/>
      <c r="C469" s="131"/>
      <c r="D469" s="132"/>
      <c r="E469" s="132"/>
      <c r="F469" s="132"/>
      <c r="G469" s="134"/>
    </row>
    <row r="470" spans="1:7">
      <c r="A470" s="121">
        <f t="shared" si="7"/>
        <v>0</v>
      </c>
      <c r="B470" s="130"/>
      <c r="C470" s="170"/>
      <c r="D470" s="167"/>
      <c r="E470" s="167"/>
      <c r="F470" s="132"/>
      <c r="G470" s="168"/>
    </row>
    <row r="471" spans="1:7">
      <c r="A471" s="121">
        <f t="shared" si="7"/>
        <v>0</v>
      </c>
      <c r="B471" s="130"/>
      <c r="C471" s="131"/>
      <c r="D471" s="132"/>
      <c r="E471" s="132"/>
      <c r="F471" s="132"/>
      <c r="G471" s="134"/>
    </row>
    <row r="472" spans="1:7">
      <c r="A472" s="121">
        <f t="shared" si="7"/>
        <v>0</v>
      </c>
      <c r="B472" s="130"/>
      <c r="C472" s="131"/>
      <c r="D472" s="132"/>
      <c r="E472" s="132"/>
      <c r="F472" s="132"/>
      <c r="G472" s="134"/>
    </row>
    <row r="473" spans="1:7" s="122" customFormat="1">
      <c r="A473" s="121">
        <f t="shared" si="7"/>
        <v>0</v>
      </c>
      <c r="B473" s="130"/>
      <c r="C473" s="131"/>
      <c r="D473" s="132"/>
      <c r="E473" s="132"/>
      <c r="F473" s="132"/>
      <c r="G473" s="134"/>
    </row>
    <row r="474" spans="1:7" s="122" customFormat="1">
      <c r="A474" s="121">
        <f t="shared" si="7"/>
        <v>0</v>
      </c>
      <c r="B474" s="130"/>
      <c r="C474" s="131"/>
      <c r="D474" s="132"/>
      <c r="E474" s="132"/>
      <c r="F474" s="132"/>
      <c r="G474" s="134"/>
    </row>
    <row r="475" spans="1:7" s="122" customFormat="1">
      <c r="A475" s="121">
        <f t="shared" si="7"/>
        <v>0</v>
      </c>
      <c r="B475" s="130"/>
      <c r="C475" s="131"/>
      <c r="D475" s="132"/>
      <c r="E475" s="132"/>
      <c r="F475" s="132"/>
      <c r="G475" s="134"/>
    </row>
    <row r="476" spans="1:7">
      <c r="A476" s="121">
        <f t="shared" si="7"/>
        <v>0</v>
      </c>
      <c r="B476" s="130"/>
      <c r="C476" s="131"/>
      <c r="D476" s="132"/>
      <c r="E476" s="132"/>
      <c r="F476" s="132"/>
      <c r="G476" s="134"/>
    </row>
    <row r="477" spans="1:7">
      <c r="A477" s="121">
        <f t="shared" si="7"/>
        <v>0</v>
      </c>
      <c r="B477" s="130"/>
      <c r="C477" s="131"/>
      <c r="D477" s="132"/>
      <c r="E477" s="132"/>
      <c r="F477" s="132"/>
      <c r="G477" s="134"/>
    </row>
    <row r="478" spans="1:7">
      <c r="A478" s="121">
        <f t="shared" si="7"/>
        <v>0</v>
      </c>
      <c r="B478" s="130"/>
      <c r="C478" s="170"/>
      <c r="D478" s="167"/>
      <c r="E478" s="167"/>
      <c r="F478" s="132"/>
      <c r="G478" s="168"/>
    </row>
    <row r="479" spans="1:7">
      <c r="A479" s="121">
        <f t="shared" si="7"/>
        <v>0</v>
      </c>
      <c r="B479" s="130"/>
      <c r="C479" s="131"/>
      <c r="D479" s="132"/>
      <c r="E479" s="132"/>
      <c r="F479" s="132"/>
      <c r="G479" s="134"/>
    </row>
    <row r="480" spans="1:7">
      <c r="A480" s="121">
        <f t="shared" si="7"/>
        <v>0</v>
      </c>
      <c r="B480" s="130"/>
      <c r="C480" s="131"/>
      <c r="D480" s="132"/>
      <c r="E480" s="132"/>
      <c r="F480" s="132"/>
      <c r="G480" s="134"/>
    </row>
    <row r="481" spans="1:7">
      <c r="A481" s="121">
        <f t="shared" si="7"/>
        <v>0</v>
      </c>
      <c r="B481" s="130"/>
      <c r="C481" s="131"/>
      <c r="D481" s="132"/>
      <c r="E481" s="132"/>
      <c r="F481" s="132"/>
      <c r="G481" s="134"/>
    </row>
    <row r="482" spans="1:7">
      <c r="A482" s="121">
        <f t="shared" si="7"/>
        <v>0</v>
      </c>
      <c r="B482" s="130"/>
      <c r="C482" s="131"/>
      <c r="D482" s="132"/>
      <c r="E482" s="132"/>
      <c r="F482" s="132"/>
      <c r="G482" s="134"/>
    </row>
    <row r="483" spans="1:7">
      <c r="A483" s="121">
        <f t="shared" si="7"/>
        <v>0</v>
      </c>
      <c r="B483" s="130"/>
      <c r="C483" s="131"/>
      <c r="D483" s="132"/>
      <c r="E483" s="132"/>
      <c r="F483" s="132"/>
      <c r="G483" s="134"/>
    </row>
    <row r="484" spans="1:7">
      <c r="A484" s="121">
        <f t="shared" si="7"/>
        <v>0</v>
      </c>
      <c r="B484" s="130"/>
      <c r="C484" s="131"/>
      <c r="D484" s="132"/>
      <c r="E484" s="132"/>
      <c r="F484" s="132"/>
      <c r="G484" s="134"/>
    </row>
    <row r="485" spans="1:7">
      <c r="A485" s="121">
        <f t="shared" si="7"/>
        <v>0</v>
      </c>
      <c r="B485" s="130"/>
      <c r="C485" s="131"/>
      <c r="D485" s="132"/>
      <c r="E485" s="132"/>
      <c r="F485" s="132"/>
      <c r="G485" s="134"/>
    </row>
    <row r="486" spans="1:7">
      <c r="A486" s="121">
        <f t="shared" si="7"/>
        <v>0</v>
      </c>
      <c r="B486" s="130"/>
      <c r="C486" s="170"/>
      <c r="D486" s="167"/>
      <c r="E486" s="167"/>
      <c r="F486" s="132"/>
      <c r="G486" s="168"/>
    </row>
    <row r="487" spans="1:7">
      <c r="A487" s="121">
        <f t="shared" si="7"/>
        <v>0</v>
      </c>
      <c r="B487" s="130"/>
      <c r="C487" s="131"/>
      <c r="D487" s="132"/>
      <c r="E487" s="132"/>
      <c r="F487" s="132"/>
      <c r="G487" s="134"/>
    </row>
    <row r="488" spans="1:7">
      <c r="A488" s="121">
        <f t="shared" si="7"/>
        <v>0</v>
      </c>
      <c r="B488" s="130"/>
      <c r="C488" s="131"/>
      <c r="D488" s="132"/>
      <c r="E488" s="132"/>
      <c r="F488" s="132"/>
      <c r="G488" s="134"/>
    </row>
    <row r="489" spans="1:7">
      <c r="A489" s="121">
        <f t="shared" si="7"/>
        <v>0</v>
      </c>
      <c r="B489" s="130"/>
      <c r="C489" s="131"/>
      <c r="D489" s="132"/>
      <c r="E489" s="132"/>
      <c r="F489" s="132"/>
      <c r="G489" s="134"/>
    </row>
    <row r="490" spans="1:7">
      <c r="A490" s="121">
        <f t="shared" si="7"/>
        <v>0</v>
      </c>
      <c r="B490" s="130"/>
      <c r="C490" s="131"/>
      <c r="D490" s="132"/>
      <c r="E490" s="132"/>
      <c r="F490" s="132"/>
      <c r="G490" s="134"/>
    </row>
    <row r="491" spans="1:7">
      <c r="A491" s="121">
        <f t="shared" si="7"/>
        <v>0</v>
      </c>
      <c r="B491" s="130"/>
      <c r="C491" s="131"/>
      <c r="D491" s="132"/>
      <c r="E491" s="132"/>
      <c r="F491" s="132"/>
      <c r="G491" s="134"/>
    </row>
    <row r="492" spans="1:7">
      <c r="A492" s="121">
        <f t="shared" si="7"/>
        <v>0</v>
      </c>
      <c r="B492" s="130"/>
      <c r="C492" s="170"/>
      <c r="D492" s="167"/>
      <c r="E492" s="167"/>
      <c r="F492" s="132"/>
      <c r="G492" s="168"/>
    </row>
    <row r="493" spans="1:7">
      <c r="A493" s="121">
        <f t="shared" si="7"/>
        <v>0</v>
      </c>
      <c r="B493" s="130"/>
      <c r="C493" s="131"/>
      <c r="D493" s="132"/>
      <c r="E493" s="132"/>
      <c r="F493" s="132"/>
      <c r="G493" s="134"/>
    </row>
    <row r="494" spans="1:7" s="122" customFormat="1">
      <c r="A494" s="121">
        <f t="shared" si="7"/>
        <v>0</v>
      </c>
      <c r="B494" s="130"/>
      <c r="C494" s="131"/>
      <c r="D494" s="132"/>
      <c r="E494" s="132"/>
      <c r="F494" s="132"/>
      <c r="G494" s="134"/>
    </row>
    <row r="495" spans="1:7" s="122" customFormat="1">
      <c r="A495" s="121">
        <f t="shared" si="7"/>
        <v>0</v>
      </c>
      <c r="B495" s="130"/>
      <c r="C495" s="131"/>
      <c r="D495" s="132"/>
      <c r="E495" s="132"/>
      <c r="F495" s="132"/>
      <c r="G495" s="134"/>
    </row>
    <row r="496" spans="1:7" s="122" customFormat="1">
      <c r="A496" s="121">
        <f t="shared" si="7"/>
        <v>0</v>
      </c>
      <c r="B496" s="130"/>
      <c r="C496" s="131"/>
      <c r="D496" s="132"/>
      <c r="E496" s="132"/>
      <c r="F496" s="132"/>
      <c r="G496" s="134"/>
    </row>
    <row r="497" spans="1:7">
      <c r="A497" s="121">
        <f t="shared" si="7"/>
        <v>0</v>
      </c>
      <c r="B497" s="130"/>
      <c r="C497" s="131"/>
      <c r="D497" s="132"/>
      <c r="E497" s="132"/>
      <c r="F497" s="132"/>
      <c r="G497" s="134"/>
    </row>
    <row r="498" spans="1:7">
      <c r="A498" s="121">
        <f t="shared" si="7"/>
        <v>0</v>
      </c>
      <c r="B498" s="130"/>
      <c r="C498" s="170"/>
      <c r="D498" s="167"/>
      <c r="E498" s="167"/>
      <c r="F498" s="132"/>
      <c r="G498" s="168"/>
    </row>
    <row r="499" spans="1:7">
      <c r="A499" s="121">
        <f t="shared" si="7"/>
        <v>0</v>
      </c>
      <c r="B499" s="130"/>
      <c r="C499" s="131"/>
      <c r="D499" s="132"/>
      <c r="E499" s="132"/>
      <c r="F499" s="132"/>
      <c r="G499" s="134"/>
    </row>
    <row r="500" spans="1:7">
      <c r="A500" s="121">
        <f t="shared" si="7"/>
        <v>0</v>
      </c>
      <c r="B500" s="130"/>
      <c r="C500" s="131"/>
      <c r="D500" s="132"/>
      <c r="E500" s="132"/>
      <c r="F500" s="132"/>
      <c r="G500" s="134"/>
    </row>
    <row r="501" spans="1:7">
      <c r="A501" s="121">
        <f t="shared" si="7"/>
        <v>0</v>
      </c>
      <c r="B501" s="130"/>
      <c r="C501" s="131"/>
      <c r="D501" s="132"/>
      <c r="E501" s="132"/>
      <c r="F501" s="132"/>
      <c r="G501" s="134"/>
    </row>
    <row r="502" spans="1:7">
      <c r="A502" s="121">
        <f t="shared" si="7"/>
        <v>0</v>
      </c>
      <c r="B502" s="130"/>
      <c r="C502" s="131"/>
      <c r="D502" s="132"/>
      <c r="E502" s="132"/>
      <c r="F502" s="132"/>
      <c r="G502" s="134"/>
    </row>
    <row r="503" spans="1:7">
      <c r="A503" s="121">
        <f t="shared" si="7"/>
        <v>0</v>
      </c>
      <c r="B503" s="130"/>
      <c r="C503" s="131"/>
      <c r="D503" s="132"/>
      <c r="E503" s="132"/>
      <c r="F503" s="132"/>
      <c r="G503" s="134"/>
    </row>
    <row r="504" spans="1:7">
      <c r="A504" s="121">
        <f t="shared" si="7"/>
        <v>0</v>
      </c>
      <c r="B504" s="130"/>
      <c r="C504" s="170"/>
      <c r="D504" s="167"/>
      <c r="E504" s="167"/>
      <c r="F504" s="132"/>
      <c r="G504" s="168"/>
    </row>
    <row r="505" spans="1:7">
      <c r="A505" s="121">
        <f t="shared" si="7"/>
        <v>0</v>
      </c>
      <c r="B505" s="130"/>
      <c r="C505" s="131"/>
      <c r="D505" s="132"/>
      <c r="E505" s="132"/>
      <c r="F505" s="132"/>
      <c r="G505" s="134"/>
    </row>
    <row r="506" spans="1:7">
      <c r="A506" s="121">
        <f t="shared" si="7"/>
        <v>0</v>
      </c>
      <c r="B506" s="130"/>
      <c r="C506" s="131"/>
      <c r="D506" s="132"/>
      <c r="E506" s="132"/>
      <c r="F506" s="132"/>
      <c r="G506" s="134"/>
    </row>
    <row r="507" spans="1:7">
      <c r="A507" s="121">
        <f t="shared" si="7"/>
        <v>0</v>
      </c>
      <c r="B507" s="130"/>
      <c r="C507" s="131"/>
      <c r="D507" s="132"/>
      <c r="E507" s="132"/>
      <c r="F507" s="132"/>
      <c r="G507" s="134"/>
    </row>
    <row r="508" spans="1:7" s="122" customFormat="1">
      <c r="A508" s="121">
        <f t="shared" si="7"/>
        <v>0</v>
      </c>
      <c r="B508" s="130"/>
      <c r="C508" s="131"/>
      <c r="D508" s="132"/>
      <c r="E508" s="132"/>
      <c r="F508" s="132"/>
      <c r="G508" s="134"/>
    </row>
    <row r="509" spans="1:7" s="122" customFormat="1">
      <c r="A509" s="121">
        <f t="shared" si="7"/>
        <v>0</v>
      </c>
      <c r="B509" s="130"/>
      <c r="C509" s="131"/>
      <c r="D509" s="132"/>
      <c r="E509" s="132"/>
      <c r="F509" s="132"/>
      <c r="G509" s="134"/>
    </row>
    <row r="510" spans="1:7" s="122" customFormat="1">
      <c r="A510" s="121">
        <f t="shared" si="7"/>
        <v>0</v>
      </c>
      <c r="B510" s="130"/>
      <c r="C510" s="131"/>
      <c r="D510" s="132"/>
      <c r="E510" s="132"/>
      <c r="F510" s="132"/>
      <c r="G510" s="134"/>
    </row>
    <row r="511" spans="1:7">
      <c r="A511" s="121">
        <f t="shared" si="7"/>
        <v>0</v>
      </c>
      <c r="B511" s="130"/>
      <c r="C511" s="131"/>
      <c r="D511" s="132"/>
      <c r="E511" s="132"/>
      <c r="F511" s="132"/>
      <c r="G511" s="134"/>
    </row>
    <row r="512" spans="1:7">
      <c r="A512" s="121">
        <f t="shared" si="7"/>
        <v>0</v>
      </c>
      <c r="B512" s="130"/>
      <c r="C512" s="170"/>
      <c r="D512" s="167"/>
      <c r="E512" s="167"/>
      <c r="F512" s="132"/>
      <c r="G512" s="168"/>
    </row>
    <row r="513" spans="1:7">
      <c r="A513" s="121">
        <f t="shared" si="7"/>
        <v>0</v>
      </c>
      <c r="B513" s="130"/>
      <c r="C513" s="131"/>
      <c r="D513" s="132"/>
      <c r="E513" s="132"/>
      <c r="F513" s="132"/>
      <c r="G513" s="134"/>
    </row>
    <row r="514" spans="1:7">
      <c r="A514" s="121">
        <f t="shared" si="7"/>
        <v>0</v>
      </c>
      <c r="B514" s="130"/>
      <c r="C514" s="131"/>
      <c r="D514" s="132"/>
      <c r="E514" s="132"/>
      <c r="F514" s="132"/>
      <c r="G514" s="134"/>
    </row>
    <row r="515" spans="1:7">
      <c r="A515" s="121">
        <f t="shared" si="7"/>
        <v>0</v>
      </c>
      <c r="B515" s="130"/>
      <c r="C515" s="131"/>
      <c r="D515" s="132"/>
      <c r="E515" s="132"/>
      <c r="F515" s="132"/>
      <c r="G515" s="134"/>
    </row>
    <row r="516" spans="1:7">
      <c r="A516" s="121">
        <f t="shared" si="7"/>
        <v>0</v>
      </c>
      <c r="B516" s="130"/>
      <c r="C516" s="131"/>
      <c r="D516" s="132"/>
      <c r="E516" s="132"/>
      <c r="F516" s="132"/>
      <c r="G516" s="134"/>
    </row>
    <row r="517" spans="1:7">
      <c r="A517" s="121">
        <f t="shared" si="7"/>
        <v>0</v>
      </c>
      <c r="B517" s="130"/>
      <c r="C517" s="131"/>
      <c r="D517" s="132"/>
      <c r="E517" s="132"/>
      <c r="F517" s="132"/>
      <c r="G517" s="134"/>
    </row>
    <row r="518" spans="1:7">
      <c r="A518" s="121">
        <f t="shared" ref="A518:A581" si="8">D518</f>
        <v>0</v>
      </c>
      <c r="B518" s="130"/>
      <c r="C518" s="131"/>
      <c r="D518" s="132"/>
      <c r="E518" s="132"/>
      <c r="F518" s="132"/>
      <c r="G518" s="134"/>
    </row>
    <row r="519" spans="1:7">
      <c r="A519" s="121">
        <f t="shared" si="8"/>
        <v>0</v>
      </c>
      <c r="B519" s="130"/>
      <c r="C519" s="131"/>
      <c r="D519" s="132"/>
      <c r="E519" s="132"/>
      <c r="F519" s="132"/>
      <c r="G519" s="134"/>
    </row>
    <row r="520" spans="1:7">
      <c r="A520" s="121">
        <f t="shared" si="8"/>
        <v>0</v>
      </c>
      <c r="B520" s="130"/>
      <c r="C520" s="131"/>
      <c r="D520" s="132"/>
      <c r="E520" s="132"/>
      <c r="F520" s="132"/>
      <c r="G520" s="134"/>
    </row>
    <row r="521" spans="1:7">
      <c r="A521" s="121">
        <f t="shared" si="8"/>
        <v>0</v>
      </c>
      <c r="B521" s="130"/>
      <c r="C521" s="131"/>
      <c r="D521" s="132"/>
      <c r="E521" s="132"/>
      <c r="F521" s="132"/>
      <c r="G521" s="134"/>
    </row>
    <row r="522" spans="1:7" s="122" customFormat="1">
      <c r="A522" s="121">
        <f t="shared" si="8"/>
        <v>0</v>
      </c>
      <c r="B522" s="130"/>
      <c r="C522" s="131"/>
      <c r="D522" s="132"/>
      <c r="E522" s="132"/>
      <c r="F522" s="132"/>
      <c r="G522" s="134"/>
    </row>
    <row r="523" spans="1:7" s="122" customFormat="1">
      <c r="A523" s="121">
        <f t="shared" si="8"/>
        <v>0</v>
      </c>
      <c r="B523" s="130"/>
      <c r="C523" s="131"/>
      <c r="D523" s="132"/>
      <c r="E523" s="132"/>
      <c r="F523" s="132"/>
      <c r="G523" s="134"/>
    </row>
    <row r="524" spans="1:7" s="122" customFormat="1">
      <c r="A524" s="121">
        <f t="shared" si="8"/>
        <v>0</v>
      </c>
      <c r="B524" s="130"/>
      <c r="C524" s="131"/>
      <c r="D524" s="132"/>
      <c r="E524" s="132"/>
      <c r="F524" s="132"/>
      <c r="G524" s="134"/>
    </row>
    <row r="525" spans="1:7">
      <c r="A525" s="121">
        <f t="shared" si="8"/>
        <v>0</v>
      </c>
      <c r="B525" s="130"/>
      <c r="C525" s="131"/>
      <c r="D525" s="132"/>
      <c r="E525" s="132"/>
      <c r="F525" s="132"/>
      <c r="G525" s="134"/>
    </row>
    <row r="526" spans="1:7">
      <c r="A526" s="121">
        <f t="shared" si="8"/>
        <v>0</v>
      </c>
      <c r="B526" s="130"/>
      <c r="C526" s="131"/>
      <c r="D526" s="132"/>
      <c r="E526" s="132"/>
      <c r="F526" s="132"/>
      <c r="G526" s="134"/>
    </row>
    <row r="527" spans="1:7">
      <c r="A527" s="121">
        <f t="shared" si="8"/>
        <v>0</v>
      </c>
      <c r="B527" s="130"/>
      <c r="C527" s="131"/>
      <c r="D527" s="132"/>
      <c r="E527" s="132"/>
      <c r="F527" s="132"/>
      <c r="G527" s="134"/>
    </row>
    <row r="528" spans="1:7">
      <c r="A528" s="121">
        <f t="shared" si="8"/>
        <v>0</v>
      </c>
      <c r="B528" s="130"/>
      <c r="C528" s="131"/>
      <c r="D528" s="132"/>
      <c r="E528" s="132"/>
      <c r="F528" s="132"/>
      <c r="G528" s="134"/>
    </row>
    <row r="529" spans="1:7">
      <c r="A529" s="121">
        <f t="shared" si="8"/>
        <v>0</v>
      </c>
      <c r="B529" s="130"/>
      <c r="C529" s="131"/>
      <c r="D529" s="132"/>
      <c r="E529" s="132"/>
      <c r="F529" s="132"/>
      <c r="G529" s="134"/>
    </row>
    <row r="530" spans="1:7">
      <c r="A530" s="121">
        <f t="shared" si="8"/>
        <v>0</v>
      </c>
      <c r="B530" s="130"/>
      <c r="C530" s="131"/>
      <c r="D530" s="132"/>
      <c r="E530" s="132"/>
      <c r="F530" s="132"/>
      <c r="G530" s="134"/>
    </row>
    <row r="531" spans="1:7">
      <c r="A531" s="121">
        <f t="shared" si="8"/>
        <v>0</v>
      </c>
      <c r="B531" s="130"/>
      <c r="C531" s="170"/>
      <c r="D531" s="167"/>
      <c r="E531" s="167"/>
      <c r="F531" s="132"/>
      <c r="G531" s="168"/>
    </row>
    <row r="532" spans="1:7">
      <c r="A532" s="121">
        <f t="shared" si="8"/>
        <v>0</v>
      </c>
      <c r="B532" s="130"/>
      <c r="C532" s="131"/>
      <c r="D532" s="132"/>
      <c r="E532" s="132"/>
      <c r="F532" s="132"/>
      <c r="G532" s="134"/>
    </row>
    <row r="533" spans="1:7">
      <c r="A533" s="121">
        <f t="shared" si="8"/>
        <v>0</v>
      </c>
      <c r="B533" s="130"/>
      <c r="C533" s="131"/>
      <c r="D533" s="132"/>
      <c r="E533" s="132"/>
      <c r="F533" s="132"/>
      <c r="G533" s="134"/>
    </row>
    <row r="534" spans="1:7">
      <c r="A534" s="121">
        <f t="shared" si="8"/>
        <v>0</v>
      </c>
      <c r="B534" s="130"/>
      <c r="C534" s="131"/>
      <c r="D534" s="132"/>
      <c r="E534" s="132"/>
      <c r="F534" s="132"/>
      <c r="G534" s="134"/>
    </row>
    <row r="535" spans="1:7">
      <c r="A535" s="121">
        <f t="shared" si="8"/>
        <v>0</v>
      </c>
      <c r="B535" s="130"/>
      <c r="C535" s="131"/>
      <c r="D535" s="132"/>
      <c r="E535" s="132"/>
      <c r="F535" s="132"/>
      <c r="G535" s="134"/>
    </row>
    <row r="536" spans="1:7">
      <c r="A536" s="121">
        <f t="shared" si="8"/>
        <v>0</v>
      </c>
      <c r="B536" s="130"/>
      <c r="C536" s="131"/>
      <c r="D536" s="132"/>
      <c r="E536" s="132"/>
      <c r="F536" s="132"/>
      <c r="G536" s="134"/>
    </row>
    <row r="537" spans="1:7">
      <c r="A537" s="121">
        <f t="shared" si="8"/>
        <v>0</v>
      </c>
      <c r="B537" s="130"/>
      <c r="C537" s="131"/>
      <c r="D537" s="132"/>
      <c r="E537" s="132"/>
      <c r="F537" s="132"/>
      <c r="G537" s="134"/>
    </row>
    <row r="538" spans="1:7">
      <c r="A538" s="121">
        <f t="shared" si="8"/>
        <v>0</v>
      </c>
      <c r="B538" s="130"/>
      <c r="C538" s="170"/>
      <c r="D538" s="167"/>
      <c r="E538" s="167"/>
      <c r="F538" s="132"/>
      <c r="G538" s="168"/>
    </row>
    <row r="539" spans="1:7">
      <c r="A539" s="121">
        <f t="shared" si="8"/>
        <v>0</v>
      </c>
      <c r="B539" s="130"/>
      <c r="C539" s="131"/>
      <c r="D539" s="132"/>
      <c r="E539" s="132"/>
      <c r="F539" s="132"/>
      <c r="G539" s="134"/>
    </row>
    <row r="540" spans="1:7">
      <c r="A540" s="121">
        <f t="shared" si="8"/>
        <v>0</v>
      </c>
      <c r="B540" s="130"/>
      <c r="C540" s="131"/>
      <c r="D540" s="132"/>
      <c r="E540" s="132"/>
      <c r="F540" s="132"/>
      <c r="G540" s="134"/>
    </row>
    <row r="541" spans="1:7">
      <c r="A541" s="121">
        <f t="shared" si="8"/>
        <v>0</v>
      </c>
      <c r="B541" s="130"/>
      <c r="C541" s="131"/>
      <c r="D541" s="132"/>
      <c r="E541" s="132"/>
      <c r="F541" s="132"/>
      <c r="G541" s="134"/>
    </row>
    <row r="542" spans="1:7">
      <c r="A542" s="121">
        <f t="shared" si="8"/>
        <v>0</v>
      </c>
      <c r="B542" s="130"/>
      <c r="C542" s="131"/>
      <c r="D542" s="132"/>
      <c r="E542" s="132"/>
      <c r="F542" s="132"/>
      <c r="G542" s="134"/>
    </row>
    <row r="543" spans="1:7">
      <c r="A543" s="121">
        <f t="shared" si="8"/>
        <v>0</v>
      </c>
      <c r="B543" s="130"/>
      <c r="C543" s="131"/>
      <c r="D543" s="132"/>
      <c r="E543" s="132"/>
      <c r="F543" s="132"/>
      <c r="G543" s="134"/>
    </row>
    <row r="544" spans="1:7">
      <c r="A544" s="121">
        <f t="shared" si="8"/>
        <v>0</v>
      </c>
      <c r="B544" s="130"/>
      <c r="C544" s="131"/>
      <c r="D544" s="132"/>
      <c r="E544" s="132"/>
      <c r="F544" s="132"/>
      <c r="G544" s="134"/>
    </row>
    <row r="545" spans="1:7">
      <c r="A545" s="121">
        <f t="shared" si="8"/>
        <v>0</v>
      </c>
      <c r="B545" s="130"/>
      <c r="C545" s="170"/>
      <c r="D545" s="167"/>
      <c r="E545" s="167"/>
      <c r="F545" s="132"/>
      <c r="G545" s="168"/>
    </row>
    <row r="546" spans="1:7">
      <c r="A546" s="121">
        <f t="shared" si="8"/>
        <v>0</v>
      </c>
      <c r="B546" s="130"/>
      <c r="C546" s="131"/>
      <c r="D546" s="132"/>
      <c r="E546" s="132"/>
      <c r="F546" s="132"/>
      <c r="G546" s="134"/>
    </row>
    <row r="547" spans="1:7">
      <c r="A547" s="121">
        <f t="shared" si="8"/>
        <v>0</v>
      </c>
      <c r="B547" s="130"/>
      <c r="C547" s="131"/>
      <c r="D547" s="132"/>
      <c r="E547" s="132"/>
      <c r="F547" s="132"/>
      <c r="G547" s="134"/>
    </row>
    <row r="548" spans="1:7">
      <c r="A548" s="121">
        <f t="shared" si="8"/>
        <v>0</v>
      </c>
      <c r="B548" s="130"/>
      <c r="C548" s="131"/>
      <c r="D548" s="132"/>
      <c r="E548" s="132"/>
      <c r="F548" s="132"/>
      <c r="G548" s="134"/>
    </row>
    <row r="549" spans="1:7">
      <c r="A549" s="121">
        <f t="shared" si="8"/>
        <v>0</v>
      </c>
      <c r="B549" s="130"/>
      <c r="C549" s="131"/>
      <c r="D549" s="132"/>
      <c r="E549" s="132"/>
      <c r="F549" s="132"/>
      <c r="G549" s="134"/>
    </row>
    <row r="550" spans="1:7">
      <c r="A550" s="121">
        <f t="shared" si="8"/>
        <v>0</v>
      </c>
      <c r="B550" s="130"/>
      <c r="C550" s="131"/>
      <c r="D550" s="132"/>
      <c r="E550" s="132"/>
      <c r="F550" s="132"/>
      <c r="G550" s="134"/>
    </row>
    <row r="551" spans="1:7">
      <c r="A551" s="121">
        <f t="shared" si="8"/>
        <v>0</v>
      </c>
      <c r="B551" s="130"/>
      <c r="C551" s="131"/>
      <c r="D551" s="132"/>
      <c r="E551" s="132"/>
      <c r="F551" s="132"/>
      <c r="G551" s="134"/>
    </row>
    <row r="552" spans="1:7">
      <c r="A552" s="121">
        <f t="shared" si="8"/>
        <v>0</v>
      </c>
      <c r="B552" s="130"/>
      <c r="C552" s="131"/>
      <c r="D552" s="132"/>
      <c r="E552" s="132"/>
      <c r="F552" s="132"/>
      <c r="G552" s="134"/>
    </row>
    <row r="553" spans="1:7">
      <c r="A553" s="121">
        <f t="shared" si="8"/>
        <v>0</v>
      </c>
      <c r="B553" s="130"/>
      <c r="C553" s="170"/>
      <c r="D553" s="167"/>
      <c r="E553" s="167"/>
      <c r="F553" s="132"/>
      <c r="G553" s="168"/>
    </row>
    <row r="554" spans="1:7">
      <c r="A554" s="121">
        <f t="shared" si="8"/>
        <v>0</v>
      </c>
      <c r="B554" s="130"/>
      <c r="C554" s="131"/>
      <c r="D554" s="132"/>
      <c r="E554" s="132"/>
      <c r="F554" s="132"/>
      <c r="G554" s="134"/>
    </row>
    <row r="555" spans="1:7">
      <c r="A555" s="121">
        <f t="shared" si="8"/>
        <v>0</v>
      </c>
      <c r="B555" s="130"/>
      <c r="C555" s="131"/>
      <c r="D555" s="132"/>
      <c r="E555" s="132"/>
      <c r="F555" s="132"/>
      <c r="G555" s="134"/>
    </row>
    <row r="556" spans="1:7">
      <c r="A556" s="121">
        <f t="shared" si="8"/>
        <v>0</v>
      </c>
      <c r="B556" s="130"/>
      <c r="C556" s="131"/>
      <c r="D556" s="132"/>
      <c r="E556" s="132"/>
      <c r="F556" s="132"/>
      <c r="G556" s="134"/>
    </row>
    <row r="557" spans="1:7">
      <c r="A557" s="121">
        <f t="shared" si="8"/>
        <v>0</v>
      </c>
      <c r="B557" s="130"/>
      <c r="C557" s="131"/>
      <c r="D557" s="132"/>
      <c r="E557" s="132"/>
      <c r="F557" s="132"/>
      <c r="G557" s="134"/>
    </row>
    <row r="558" spans="1:7">
      <c r="A558" s="121">
        <f t="shared" si="8"/>
        <v>0</v>
      </c>
      <c r="B558" s="130"/>
      <c r="C558" s="131"/>
      <c r="D558" s="132"/>
      <c r="E558" s="132"/>
      <c r="F558" s="132"/>
      <c r="G558" s="134"/>
    </row>
    <row r="559" spans="1:7">
      <c r="A559" s="121">
        <f t="shared" si="8"/>
        <v>0</v>
      </c>
      <c r="B559" s="130"/>
      <c r="C559" s="131"/>
      <c r="D559" s="132"/>
      <c r="E559" s="132"/>
      <c r="F559" s="132"/>
      <c r="G559" s="134"/>
    </row>
    <row r="560" spans="1:7">
      <c r="A560" s="121">
        <f t="shared" si="8"/>
        <v>0</v>
      </c>
      <c r="B560" s="130"/>
      <c r="C560" s="131"/>
      <c r="D560" s="132"/>
      <c r="E560" s="132"/>
      <c r="F560" s="132"/>
      <c r="G560" s="134"/>
    </row>
    <row r="561" spans="1:7">
      <c r="A561" s="121">
        <f t="shared" si="8"/>
        <v>0</v>
      </c>
      <c r="B561" s="130"/>
      <c r="C561" s="170"/>
      <c r="D561" s="167"/>
      <c r="E561" s="167"/>
      <c r="F561" s="132"/>
      <c r="G561" s="168"/>
    </row>
    <row r="562" spans="1:7">
      <c r="A562" s="121">
        <f t="shared" si="8"/>
        <v>0</v>
      </c>
      <c r="B562" s="130"/>
      <c r="C562" s="131"/>
      <c r="D562" s="132"/>
      <c r="E562" s="132"/>
      <c r="F562" s="132"/>
      <c r="G562" s="134"/>
    </row>
    <row r="563" spans="1:7">
      <c r="A563" s="121">
        <f t="shared" si="8"/>
        <v>0</v>
      </c>
      <c r="B563" s="130"/>
      <c r="C563" s="131"/>
      <c r="D563" s="132"/>
      <c r="E563" s="132"/>
      <c r="F563" s="132"/>
      <c r="G563" s="134"/>
    </row>
    <row r="564" spans="1:7">
      <c r="A564" s="121">
        <f t="shared" si="8"/>
        <v>0</v>
      </c>
      <c r="B564" s="130"/>
      <c r="C564" s="131"/>
      <c r="D564" s="132"/>
      <c r="E564" s="132"/>
      <c r="F564" s="132"/>
      <c r="G564" s="134"/>
    </row>
    <row r="565" spans="1:7">
      <c r="A565" s="121">
        <f t="shared" si="8"/>
        <v>0</v>
      </c>
      <c r="B565" s="130"/>
      <c r="C565" s="170"/>
      <c r="D565" s="167"/>
      <c r="E565" s="167"/>
      <c r="F565" s="132"/>
      <c r="G565" s="168"/>
    </row>
    <row r="566" spans="1:7">
      <c r="A566" s="121">
        <f t="shared" si="8"/>
        <v>0</v>
      </c>
      <c r="B566" s="130"/>
      <c r="C566" s="131"/>
      <c r="D566" s="132"/>
      <c r="E566" s="132"/>
      <c r="F566" s="132"/>
      <c r="G566" s="134"/>
    </row>
    <row r="567" spans="1:7">
      <c r="A567" s="121">
        <f t="shared" si="8"/>
        <v>0</v>
      </c>
      <c r="B567" s="130"/>
      <c r="C567" s="131"/>
      <c r="D567" s="132"/>
      <c r="E567" s="132"/>
      <c r="F567" s="132"/>
      <c r="G567" s="134"/>
    </row>
    <row r="568" spans="1:7">
      <c r="A568" s="121">
        <f t="shared" si="8"/>
        <v>0</v>
      </c>
      <c r="B568" s="130"/>
      <c r="C568" s="131"/>
      <c r="D568" s="132"/>
      <c r="E568" s="132"/>
      <c r="F568" s="132"/>
      <c r="G568" s="134"/>
    </row>
    <row r="569" spans="1:7">
      <c r="A569" s="121">
        <f t="shared" si="8"/>
        <v>0</v>
      </c>
      <c r="B569" s="130"/>
      <c r="C569" s="131"/>
      <c r="D569" s="132"/>
      <c r="E569" s="132"/>
      <c r="F569" s="132"/>
      <c r="G569" s="134"/>
    </row>
    <row r="570" spans="1:7">
      <c r="A570" s="121">
        <f t="shared" si="8"/>
        <v>0</v>
      </c>
      <c r="B570" s="130"/>
      <c r="C570" s="131"/>
      <c r="D570" s="132"/>
      <c r="E570" s="132"/>
      <c r="F570" s="132"/>
      <c r="G570" s="134"/>
    </row>
    <row r="571" spans="1:7">
      <c r="A571" s="121">
        <f t="shared" si="8"/>
        <v>0</v>
      </c>
      <c r="B571" s="130"/>
      <c r="C571" s="131"/>
      <c r="D571" s="132"/>
      <c r="E571" s="132"/>
      <c r="F571" s="132"/>
      <c r="G571" s="134"/>
    </row>
    <row r="572" spans="1:7">
      <c r="A572" s="121">
        <f t="shared" si="8"/>
        <v>0</v>
      </c>
      <c r="B572" s="130"/>
      <c r="C572" s="131"/>
      <c r="D572" s="132"/>
      <c r="E572" s="132"/>
      <c r="F572" s="132"/>
      <c r="G572" s="134"/>
    </row>
    <row r="573" spans="1:7">
      <c r="A573" s="121">
        <f t="shared" si="8"/>
        <v>0</v>
      </c>
      <c r="B573" s="130"/>
      <c r="C573" s="131"/>
      <c r="D573" s="132"/>
      <c r="E573" s="132"/>
      <c r="F573" s="132"/>
      <c r="G573" s="134"/>
    </row>
    <row r="574" spans="1:7">
      <c r="A574" s="121">
        <f t="shared" si="8"/>
        <v>0</v>
      </c>
      <c r="B574" s="130"/>
      <c r="C574" s="131"/>
      <c r="D574" s="132"/>
      <c r="E574" s="132"/>
      <c r="F574" s="132"/>
      <c r="G574" s="134"/>
    </row>
    <row r="575" spans="1:7">
      <c r="A575" s="121">
        <f t="shared" si="8"/>
        <v>0</v>
      </c>
      <c r="B575" s="130"/>
      <c r="C575" s="131"/>
      <c r="D575" s="132"/>
      <c r="E575" s="132"/>
      <c r="F575" s="132"/>
      <c r="G575" s="134"/>
    </row>
    <row r="576" spans="1:7">
      <c r="A576" s="121">
        <f t="shared" si="8"/>
        <v>0</v>
      </c>
      <c r="B576" s="130"/>
      <c r="C576" s="131"/>
      <c r="D576" s="132"/>
      <c r="E576" s="132"/>
      <c r="F576" s="132"/>
      <c r="G576" s="134"/>
    </row>
    <row r="577" spans="1:7">
      <c r="A577" s="121">
        <f t="shared" si="8"/>
        <v>0</v>
      </c>
      <c r="B577" s="130"/>
      <c r="C577" s="131"/>
      <c r="D577" s="132"/>
      <c r="E577" s="132"/>
      <c r="F577" s="132"/>
      <c r="G577" s="134"/>
    </row>
    <row r="578" spans="1:7">
      <c r="A578" s="121">
        <f t="shared" si="8"/>
        <v>0</v>
      </c>
      <c r="B578" s="130"/>
      <c r="C578" s="131"/>
      <c r="D578" s="132"/>
      <c r="E578" s="132"/>
      <c r="F578" s="132"/>
      <c r="G578" s="134"/>
    </row>
    <row r="579" spans="1:7">
      <c r="A579" s="121">
        <f t="shared" si="8"/>
        <v>0</v>
      </c>
      <c r="B579" s="130"/>
      <c r="C579" s="131"/>
      <c r="D579" s="132"/>
      <c r="E579" s="132"/>
      <c r="F579" s="132"/>
      <c r="G579" s="134"/>
    </row>
    <row r="580" spans="1:7">
      <c r="A580" s="121">
        <f t="shared" si="8"/>
        <v>0</v>
      </c>
      <c r="B580" s="130"/>
      <c r="C580" s="131"/>
      <c r="D580" s="132"/>
      <c r="E580" s="132"/>
      <c r="F580" s="132"/>
      <c r="G580" s="134"/>
    </row>
    <row r="581" spans="1:7">
      <c r="A581" s="121">
        <f t="shared" si="8"/>
        <v>0</v>
      </c>
      <c r="B581" s="130"/>
      <c r="C581" s="131"/>
      <c r="D581" s="132"/>
      <c r="E581" s="132"/>
      <c r="F581" s="132"/>
      <c r="G581" s="134"/>
    </row>
    <row r="582" spans="1:7">
      <c r="A582" s="121">
        <f t="shared" ref="A582:A645" si="9">D582</f>
        <v>0</v>
      </c>
      <c r="B582" s="130"/>
      <c r="C582" s="131"/>
      <c r="D582" s="132"/>
      <c r="E582" s="132"/>
      <c r="F582" s="132"/>
      <c r="G582" s="134"/>
    </row>
    <row r="583" spans="1:7">
      <c r="A583" s="121">
        <f t="shared" si="9"/>
        <v>0</v>
      </c>
      <c r="B583" s="130"/>
      <c r="C583" s="131"/>
      <c r="D583" s="132"/>
      <c r="E583" s="132"/>
      <c r="F583" s="132"/>
      <c r="G583" s="134"/>
    </row>
    <row r="584" spans="1:7">
      <c r="A584" s="121">
        <f t="shared" si="9"/>
        <v>0</v>
      </c>
      <c r="B584" s="166"/>
      <c r="C584" s="170"/>
      <c r="D584" s="167"/>
      <c r="E584" s="167"/>
      <c r="F584" s="167"/>
      <c r="G584" s="168"/>
    </row>
    <row r="585" spans="1:7">
      <c r="A585" s="121">
        <f t="shared" si="9"/>
        <v>0</v>
      </c>
      <c r="B585" s="130"/>
      <c r="C585" s="131"/>
      <c r="D585" s="132"/>
      <c r="E585" s="132"/>
      <c r="F585" s="132"/>
      <c r="G585" s="134"/>
    </row>
    <row r="586" spans="1:7">
      <c r="A586" s="121">
        <f t="shared" si="9"/>
        <v>0</v>
      </c>
      <c r="B586" s="130"/>
      <c r="C586" s="131"/>
      <c r="D586" s="132"/>
      <c r="E586" s="132"/>
      <c r="F586" s="132"/>
      <c r="G586" s="134"/>
    </row>
    <row r="587" spans="1:7">
      <c r="A587" s="121">
        <f t="shared" si="9"/>
        <v>0</v>
      </c>
      <c r="B587" s="130"/>
      <c r="C587" s="131"/>
      <c r="D587" s="132"/>
      <c r="E587" s="132"/>
      <c r="F587" s="132"/>
      <c r="G587" s="134"/>
    </row>
    <row r="588" spans="1:7">
      <c r="A588" s="121">
        <f t="shared" si="9"/>
        <v>0</v>
      </c>
      <c r="B588" s="130"/>
      <c r="C588" s="131"/>
      <c r="D588" s="132"/>
      <c r="E588" s="132"/>
      <c r="F588" s="132"/>
      <c r="G588" s="134"/>
    </row>
    <row r="589" spans="1:7">
      <c r="A589" s="121">
        <f t="shared" si="9"/>
        <v>0</v>
      </c>
      <c r="B589" s="130"/>
      <c r="C589" s="131"/>
      <c r="D589" s="132"/>
      <c r="E589" s="132"/>
      <c r="F589" s="132"/>
      <c r="G589" s="134"/>
    </row>
    <row r="590" spans="1:7">
      <c r="A590" s="121">
        <f t="shared" si="9"/>
        <v>0</v>
      </c>
      <c r="B590" s="130"/>
      <c r="C590" s="131"/>
      <c r="D590" s="132"/>
      <c r="E590" s="132"/>
      <c r="F590" s="132"/>
      <c r="G590" s="134"/>
    </row>
    <row r="591" spans="1:7">
      <c r="A591" s="121">
        <f t="shared" si="9"/>
        <v>0</v>
      </c>
      <c r="B591" s="130"/>
      <c r="C591" s="131"/>
      <c r="D591" s="132"/>
      <c r="E591" s="132"/>
      <c r="F591" s="132"/>
      <c r="G591" s="134"/>
    </row>
    <row r="592" spans="1:7">
      <c r="A592" s="121">
        <f t="shared" si="9"/>
        <v>0</v>
      </c>
      <c r="B592" s="130"/>
      <c r="C592" s="131"/>
      <c r="D592" s="132"/>
      <c r="E592" s="132"/>
      <c r="F592" s="132"/>
      <c r="G592" s="134"/>
    </row>
    <row r="593" spans="1:7">
      <c r="A593" s="121">
        <f t="shared" si="9"/>
        <v>0</v>
      </c>
      <c r="B593" s="130"/>
      <c r="C593" s="131"/>
      <c r="D593" s="132"/>
      <c r="E593" s="132"/>
      <c r="F593" s="132"/>
      <c r="G593" s="134"/>
    </row>
    <row r="594" spans="1:7">
      <c r="A594" s="121">
        <f t="shared" si="9"/>
        <v>0</v>
      </c>
      <c r="B594" s="130"/>
      <c r="C594" s="131"/>
      <c r="D594" s="132"/>
      <c r="E594" s="132"/>
      <c r="F594" s="132"/>
      <c r="G594" s="134"/>
    </row>
    <row r="595" spans="1:7">
      <c r="A595" s="121">
        <f t="shared" si="9"/>
        <v>0</v>
      </c>
      <c r="B595" s="130"/>
      <c r="C595" s="131"/>
      <c r="D595" s="132"/>
      <c r="E595" s="132"/>
      <c r="F595" s="132"/>
      <c r="G595" s="134"/>
    </row>
    <row r="596" spans="1:7">
      <c r="A596" s="121">
        <f t="shared" si="9"/>
        <v>0</v>
      </c>
      <c r="B596" s="130"/>
      <c r="C596" s="131"/>
      <c r="D596" s="132"/>
      <c r="E596" s="132"/>
      <c r="F596" s="132"/>
      <c r="G596" s="134"/>
    </row>
    <row r="597" spans="1:7">
      <c r="A597" s="121">
        <f t="shared" si="9"/>
        <v>0</v>
      </c>
      <c r="B597" s="130"/>
      <c r="C597" s="131"/>
      <c r="D597" s="132"/>
      <c r="E597" s="132"/>
      <c r="F597" s="132"/>
      <c r="G597" s="134"/>
    </row>
    <row r="598" spans="1:7">
      <c r="A598" s="121">
        <f t="shared" si="9"/>
        <v>0</v>
      </c>
      <c r="B598" s="130"/>
      <c r="C598" s="131"/>
      <c r="D598" s="132"/>
      <c r="E598" s="132"/>
      <c r="F598" s="132"/>
      <c r="G598" s="134"/>
    </row>
    <row r="599" spans="1:7">
      <c r="A599" s="121">
        <f t="shared" si="9"/>
        <v>0</v>
      </c>
      <c r="B599" s="130"/>
      <c r="C599" s="131"/>
      <c r="D599" s="132"/>
      <c r="E599" s="132"/>
      <c r="F599" s="132"/>
      <c r="G599" s="134"/>
    </row>
    <row r="600" spans="1:7">
      <c r="A600" s="121">
        <f t="shared" si="9"/>
        <v>0</v>
      </c>
      <c r="B600" s="130"/>
      <c r="C600" s="131"/>
      <c r="D600" s="132"/>
      <c r="E600" s="132"/>
      <c r="F600" s="132"/>
      <c r="G600" s="134"/>
    </row>
    <row r="601" spans="1:7">
      <c r="A601" s="121">
        <f t="shared" si="9"/>
        <v>0</v>
      </c>
      <c r="B601" s="130"/>
      <c r="C601" s="131"/>
      <c r="D601" s="132"/>
      <c r="E601" s="132"/>
      <c r="F601" s="132"/>
      <c r="G601" s="134"/>
    </row>
    <row r="602" spans="1:7">
      <c r="A602" s="121">
        <f t="shared" si="9"/>
        <v>0</v>
      </c>
      <c r="B602" s="130"/>
      <c r="C602" s="131"/>
      <c r="D602" s="132"/>
      <c r="E602" s="132"/>
      <c r="F602" s="132"/>
      <c r="G602" s="134"/>
    </row>
    <row r="603" spans="1:7">
      <c r="A603" s="121">
        <f t="shared" si="9"/>
        <v>0</v>
      </c>
      <c r="B603" s="166"/>
      <c r="C603" s="170"/>
      <c r="D603" s="167"/>
      <c r="E603" s="167"/>
      <c r="F603" s="167"/>
      <c r="G603" s="168"/>
    </row>
    <row r="604" spans="1:7">
      <c r="A604" s="121">
        <f t="shared" si="9"/>
        <v>0</v>
      </c>
      <c r="B604" s="130"/>
      <c r="C604" s="131"/>
      <c r="D604" s="132"/>
      <c r="E604" s="132"/>
      <c r="F604" s="132"/>
      <c r="G604" s="134"/>
    </row>
    <row r="605" spans="1:7">
      <c r="A605" s="121">
        <f t="shared" si="9"/>
        <v>0</v>
      </c>
      <c r="B605" s="130"/>
      <c r="C605" s="131"/>
      <c r="D605" s="132"/>
      <c r="E605" s="132"/>
      <c r="F605" s="132"/>
      <c r="G605" s="134"/>
    </row>
    <row r="606" spans="1:7">
      <c r="A606" s="121">
        <f t="shared" si="9"/>
        <v>0</v>
      </c>
      <c r="B606" s="130"/>
      <c r="C606" s="131"/>
      <c r="D606" s="132"/>
      <c r="E606" s="132"/>
      <c r="F606" s="132"/>
      <c r="G606" s="134"/>
    </row>
    <row r="607" spans="1:7">
      <c r="A607" s="121">
        <f t="shared" si="9"/>
        <v>0</v>
      </c>
      <c r="B607" s="130"/>
      <c r="C607" s="131"/>
      <c r="D607" s="132"/>
      <c r="E607" s="132"/>
      <c r="F607" s="132"/>
      <c r="G607" s="134"/>
    </row>
    <row r="608" spans="1:7">
      <c r="A608" s="121">
        <f t="shared" si="9"/>
        <v>0</v>
      </c>
      <c r="B608" s="130"/>
      <c r="C608" s="131"/>
      <c r="D608" s="132"/>
      <c r="E608" s="132"/>
      <c r="F608" s="132"/>
      <c r="G608" s="134"/>
    </row>
    <row r="609" spans="1:7">
      <c r="A609" s="121">
        <f t="shared" si="9"/>
        <v>0</v>
      </c>
      <c r="B609" s="130"/>
      <c r="C609" s="131"/>
      <c r="D609" s="132"/>
      <c r="E609" s="132"/>
      <c r="F609" s="132"/>
      <c r="G609" s="134"/>
    </row>
    <row r="610" spans="1:7">
      <c r="A610" s="121">
        <f t="shared" si="9"/>
        <v>0</v>
      </c>
      <c r="B610" s="166"/>
      <c r="C610" s="170"/>
      <c r="D610" s="167"/>
      <c r="E610" s="167"/>
      <c r="F610" s="167"/>
      <c r="G610" s="168"/>
    </row>
    <row r="611" spans="1:7">
      <c r="A611" s="121">
        <f t="shared" si="9"/>
        <v>0</v>
      </c>
      <c r="B611" s="130"/>
      <c r="C611" s="131"/>
      <c r="D611" s="132"/>
      <c r="E611" s="132"/>
      <c r="F611" s="132"/>
      <c r="G611" s="134"/>
    </row>
    <row r="612" spans="1:7">
      <c r="A612" s="121">
        <f t="shared" si="9"/>
        <v>0</v>
      </c>
      <c r="B612" s="130"/>
      <c r="C612" s="131"/>
      <c r="D612" s="132"/>
      <c r="E612" s="132"/>
      <c r="F612" s="132"/>
      <c r="G612" s="134"/>
    </row>
    <row r="613" spans="1:7">
      <c r="A613" s="121">
        <f t="shared" si="9"/>
        <v>0</v>
      </c>
      <c r="B613" s="130"/>
      <c r="C613" s="131"/>
      <c r="D613" s="132"/>
      <c r="E613" s="132"/>
      <c r="F613" s="132"/>
      <c r="G613" s="134"/>
    </row>
    <row r="614" spans="1:7">
      <c r="A614" s="121">
        <f t="shared" si="9"/>
        <v>0</v>
      </c>
      <c r="B614" s="130"/>
      <c r="C614" s="131"/>
      <c r="D614" s="132"/>
      <c r="E614" s="132"/>
      <c r="F614" s="132"/>
      <c r="G614" s="134"/>
    </row>
    <row r="615" spans="1:7">
      <c r="A615" s="121">
        <f t="shared" si="9"/>
        <v>0</v>
      </c>
      <c r="B615" s="130"/>
      <c r="C615" s="131"/>
      <c r="D615" s="132"/>
      <c r="E615" s="132"/>
      <c r="F615" s="132"/>
      <c r="G615" s="134"/>
    </row>
    <row r="616" spans="1:7">
      <c r="A616" s="121">
        <f t="shared" si="9"/>
        <v>0</v>
      </c>
      <c r="B616" s="130"/>
      <c r="C616" s="131"/>
      <c r="D616" s="132"/>
      <c r="E616" s="132"/>
      <c r="F616" s="132"/>
      <c r="G616" s="134"/>
    </row>
    <row r="617" spans="1:7">
      <c r="A617" s="121">
        <f t="shared" si="9"/>
        <v>0</v>
      </c>
      <c r="B617" s="130"/>
      <c r="C617" s="131"/>
      <c r="D617" s="132"/>
      <c r="E617" s="132"/>
      <c r="F617" s="132"/>
      <c r="G617" s="134"/>
    </row>
    <row r="618" spans="1:7">
      <c r="A618" s="121">
        <f t="shared" si="9"/>
        <v>0</v>
      </c>
      <c r="B618" s="130"/>
      <c r="C618" s="170"/>
      <c r="D618" s="167"/>
      <c r="E618" s="167"/>
      <c r="F618" s="167"/>
      <c r="G618" s="168"/>
    </row>
    <row r="619" spans="1:7">
      <c r="A619" s="121">
        <f t="shared" si="9"/>
        <v>0</v>
      </c>
      <c r="B619" s="130"/>
      <c r="C619" s="131"/>
      <c r="D619" s="132"/>
      <c r="E619" s="132"/>
      <c r="F619" s="132"/>
      <c r="G619" s="134"/>
    </row>
    <row r="620" spans="1:7">
      <c r="A620" s="121">
        <f t="shared" si="9"/>
        <v>0</v>
      </c>
      <c r="B620" s="130"/>
      <c r="C620" s="131"/>
      <c r="D620" s="132"/>
      <c r="E620" s="132"/>
      <c r="F620" s="132"/>
      <c r="G620" s="134"/>
    </row>
    <row r="621" spans="1:7">
      <c r="A621" s="121">
        <f t="shared" si="9"/>
        <v>0</v>
      </c>
      <c r="B621" s="130"/>
      <c r="C621" s="131"/>
      <c r="D621" s="132"/>
      <c r="E621" s="132"/>
      <c r="F621" s="132"/>
      <c r="G621" s="134"/>
    </row>
    <row r="622" spans="1:7">
      <c r="A622" s="121">
        <f t="shared" si="9"/>
        <v>0</v>
      </c>
      <c r="B622" s="130"/>
      <c r="C622" s="131"/>
      <c r="D622" s="132"/>
      <c r="E622" s="132"/>
      <c r="F622" s="132"/>
      <c r="G622" s="134"/>
    </row>
    <row r="623" spans="1:7">
      <c r="A623" s="121">
        <f t="shared" si="9"/>
        <v>0</v>
      </c>
      <c r="B623" s="130"/>
      <c r="C623" s="131"/>
      <c r="D623" s="132"/>
      <c r="E623" s="132"/>
      <c r="F623" s="132"/>
      <c r="G623" s="134"/>
    </row>
    <row r="624" spans="1:7">
      <c r="A624" s="121">
        <f t="shared" si="9"/>
        <v>0</v>
      </c>
      <c r="B624" s="130"/>
      <c r="C624" s="170"/>
      <c r="D624" s="167"/>
      <c r="E624" s="167"/>
      <c r="F624" s="167"/>
      <c r="G624" s="168"/>
    </row>
    <row r="625" spans="1:7">
      <c r="A625" s="121">
        <f t="shared" si="9"/>
        <v>0</v>
      </c>
      <c r="B625" s="130"/>
      <c r="C625" s="131"/>
      <c r="D625" s="132"/>
      <c r="E625" s="132"/>
      <c r="F625" s="132"/>
      <c r="G625" s="134"/>
    </row>
    <row r="626" spans="1:7">
      <c r="A626" s="121">
        <f t="shared" si="9"/>
        <v>0</v>
      </c>
      <c r="B626" s="130"/>
      <c r="C626" s="131"/>
      <c r="D626" s="132"/>
      <c r="E626" s="132"/>
      <c r="F626" s="132"/>
      <c r="G626" s="134"/>
    </row>
    <row r="627" spans="1:7">
      <c r="A627" s="121">
        <f t="shared" si="9"/>
        <v>0</v>
      </c>
      <c r="B627" s="130"/>
      <c r="C627" s="131"/>
      <c r="D627" s="132"/>
      <c r="E627" s="132"/>
      <c r="F627" s="132"/>
      <c r="G627" s="134"/>
    </row>
    <row r="628" spans="1:7">
      <c r="A628" s="121">
        <f t="shared" si="9"/>
        <v>0</v>
      </c>
      <c r="B628" s="130"/>
      <c r="C628" s="131"/>
      <c r="D628" s="132"/>
      <c r="E628" s="132"/>
      <c r="F628" s="132"/>
      <c r="G628" s="134"/>
    </row>
    <row r="629" spans="1:7">
      <c r="A629" s="121">
        <f t="shared" si="9"/>
        <v>0</v>
      </c>
      <c r="B629" s="166"/>
      <c r="C629" s="170"/>
      <c r="D629" s="167"/>
      <c r="E629" s="167"/>
      <c r="F629" s="167"/>
      <c r="G629" s="168"/>
    </row>
    <row r="630" spans="1:7">
      <c r="A630" s="121">
        <f t="shared" si="9"/>
        <v>0</v>
      </c>
      <c r="B630" s="130"/>
      <c r="C630" s="131"/>
      <c r="D630" s="132"/>
      <c r="E630" s="132"/>
      <c r="F630" s="132"/>
      <c r="G630" s="134"/>
    </row>
    <row r="631" spans="1:7">
      <c r="A631" s="121">
        <f t="shared" si="9"/>
        <v>0</v>
      </c>
      <c r="B631" s="166"/>
      <c r="C631" s="170"/>
      <c r="D631" s="167"/>
      <c r="E631" s="167"/>
      <c r="F631" s="167"/>
      <c r="G631" s="168"/>
    </row>
    <row r="632" spans="1:7">
      <c r="A632" s="121">
        <f t="shared" si="9"/>
        <v>0</v>
      </c>
      <c r="B632" s="130"/>
      <c r="C632" s="131"/>
      <c r="D632" s="132"/>
      <c r="E632" s="132"/>
      <c r="F632" s="132"/>
      <c r="G632" s="134"/>
    </row>
    <row r="633" spans="1:7">
      <c r="A633" s="121">
        <f t="shared" si="9"/>
        <v>0</v>
      </c>
      <c r="B633" s="130"/>
      <c r="C633" s="170"/>
      <c r="D633" s="167"/>
      <c r="E633" s="167"/>
      <c r="F633" s="167"/>
      <c r="G633" s="168"/>
    </row>
    <row r="634" spans="1:7">
      <c r="A634" s="121">
        <f t="shared" si="9"/>
        <v>0</v>
      </c>
      <c r="B634" s="130"/>
      <c r="C634" s="131"/>
      <c r="D634" s="132"/>
      <c r="E634" s="132"/>
      <c r="F634" s="132"/>
      <c r="G634" s="134"/>
    </row>
    <row r="635" spans="1:7">
      <c r="A635" s="121">
        <f t="shared" si="9"/>
        <v>0</v>
      </c>
      <c r="B635" s="130"/>
      <c r="C635" s="131"/>
      <c r="D635" s="132"/>
      <c r="E635" s="132"/>
      <c r="F635" s="132"/>
      <c r="G635" s="134"/>
    </row>
    <row r="636" spans="1:7">
      <c r="A636" s="121">
        <f t="shared" si="9"/>
        <v>0</v>
      </c>
      <c r="B636" s="130"/>
      <c r="C636" s="131"/>
      <c r="D636" s="132"/>
      <c r="E636" s="132"/>
      <c r="F636" s="132"/>
      <c r="G636" s="134"/>
    </row>
    <row r="637" spans="1:7">
      <c r="A637" s="121">
        <f t="shared" si="9"/>
        <v>0</v>
      </c>
      <c r="B637" s="130"/>
      <c r="C637" s="131"/>
      <c r="D637" s="132"/>
      <c r="E637" s="132"/>
      <c r="F637" s="132"/>
      <c r="G637" s="134"/>
    </row>
    <row r="638" spans="1:7">
      <c r="A638" s="121">
        <f t="shared" si="9"/>
        <v>0</v>
      </c>
      <c r="B638" s="130"/>
      <c r="C638" s="131"/>
      <c r="D638" s="132"/>
      <c r="E638" s="132"/>
      <c r="F638" s="132"/>
      <c r="G638" s="134"/>
    </row>
    <row r="639" spans="1:7">
      <c r="A639" s="121">
        <f t="shared" si="9"/>
        <v>0</v>
      </c>
      <c r="B639" s="130"/>
      <c r="C639" s="131"/>
      <c r="D639" s="132"/>
      <c r="E639" s="132"/>
      <c r="F639" s="132"/>
      <c r="G639" s="134"/>
    </row>
    <row r="640" spans="1:7">
      <c r="A640" s="121">
        <f t="shared" si="9"/>
        <v>0</v>
      </c>
      <c r="B640" s="130"/>
      <c r="C640" s="170"/>
      <c r="D640" s="167"/>
      <c r="E640" s="167"/>
      <c r="F640" s="167"/>
      <c r="G640" s="168"/>
    </row>
    <row r="641" spans="1:7">
      <c r="A641" s="121">
        <f t="shared" si="9"/>
        <v>0</v>
      </c>
      <c r="B641" s="130"/>
      <c r="C641" s="131"/>
      <c r="D641" s="132"/>
      <c r="E641" s="132"/>
      <c r="F641" s="132"/>
      <c r="G641" s="134"/>
    </row>
    <row r="642" spans="1:7">
      <c r="A642" s="121">
        <f t="shared" si="9"/>
        <v>0</v>
      </c>
      <c r="B642" s="130"/>
      <c r="C642" s="131"/>
      <c r="D642" s="132"/>
      <c r="E642" s="132"/>
      <c r="F642" s="132"/>
      <c r="G642" s="134"/>
    </row>
    <row r="643" spans="1:7">
      <c r="A643" s="121">
        <f t="shared" si="9"/>
        <v>0</v>
      </c>
      <c r="B643" s="130"/>
      <c r="C643" s="131"/>
      <c r="D643" s="132"/>
      <c r="E643" s="132"/>
      <c r="F643" s="132"/>
      <c r="G643" s="134"/>
    </row>
    <row r="644" spans="1:7">
      <c r="A644" s="121">
        <f t="shared" si="9"/>
        <v>0</v>
      </c>
      <c r="B644" s="130"/>
      <c r="C644" s="131"/>
      <c r="D644" s="132"/>
      <c r="E644" s="132"/>
      <c r="F644" s="132"/>
      <c r="G644" s="134"/>
    </row>
    <row r="645" spans="1:7">
      <c r="A645" s="121">
        <f t="shared" si="9"/>
        <v>0</v>
      </c>
      <c r="B645" s="130"/>
      <c r="C645" s="131"/>
      <c r="D645" s="132"/>
      <c r="E645" s="132"/>
      <c r="F645" s="132"/>
      <c r="G645" s="134"/>
    </row>
    <row r="646" spans="1:7">
      <c r="A646" s="121">
        <f t="shared" ref="A646:A709" si="10">D646</f>
        <v>0</v>
      </c>
      <c r="B646" s="130"/>
      <c r="C646" s="131"/>
      <c r="D646" s="132"/>
      <c r="E646" s="132"/>
      <c r="F646" s="132"/>
      <c r="G646" s="134"/>
    </row>
    <row r="647" spans="1:7">
      <c r="A647" s="121">
        <f t="shared" si="10"/>
        <v>0</v>
      </c>
      <c r="B647" s="130"/>
      <c r="C647" s="131"/>
      <c r="D647" s="132"/>
      <c r="E647" s="132"/>
      <c r="F647" s="132"/>
      <c r="G647" s="134"/>
    </row>
    <row r="648" spans="1:7">
      <c r="A648" s="121">
        <f t="shared" si="10"/>
        <v>0</v>
      </c>
      <c r="B648" s="130"/>
      <c r="C648" s="131"/>
      <c r="D648" s="132"/>
      <c r="E648" s="132"/>
      <c r="F648" s="132"/>
      <c r="G648" s="134"/>
    </row>
    <row r="649" spans="1:7">
      <c r="A649" s="121">
        <f t="shared" si="10"/>
        <v>0</v>
      </c>
      <c r="B649" s="130"/>
      <c r="C649" s="131"/>
      <c r="D649" s="132"/>
      <c r="E649" s="132"/>
      <c r="F649" s="132"/>
      <c r="G649" s="134"/>
    </row>
    <row r="650" spans="1:7">
      <c r="A650" s="121">
        <f t="shared" si="10"/>
        <v>0</v>
      </c>
      <c r="B650" s="130"/>
      <c r="C650" s="131"/>
      <c r="D650" s="132"/>
      <c r="E650" s="132"/>
      <c r="F650" s="132"/>
      <c r="G650" s="134"/>
    </row>
    <row r="651" spans="1:7">
      <c r="A651" s="121">
        <f t="shared" si="10"/>
        <v>0</v>
      </c>
      <c r="B651" s="130"/>
      <c r="C651" s="131"/>
      <c r="D651" s="132"/>
      <c r="E651" s="132"/>
      <c r="F651" s="132"/>
      <c r="G651" s="134"/>
    </row>
    <row r="652" spans="1:7">
      <c r="A652" s="121">
        <f t="shared" si="10"/>
        <v>0</v>
      </c>
      <c r="B652" s="130"/>
      <c r="C652" s="131"/>
      <c r="D652" s="132"/>
      <c r="E652" s="183"/>
      <c r="F652" s="132"/>
      <c r="G652" s="134"/>
    </row>
    <row r="653" spans="1:7">
      <c r="A653" s="121">
        <f t="shared" si="10"/>
        <v>0</v>
      </c>
      <c r="B653" s="130"/>
      <c r="C653" s="131"/>
      <c r="D653" s="132"/>
      <c r="E653" s="132"/>
      <c r="F653" s="132"/>
      <c r="G653" s="134"/>
    </row>
    <row r="654" spans="1:7">
      <c r="A654" s="121">
        <f t="shared" si="10"/>
        <v>0</v>
      </c>
      <c r="B654" s="130"/>
      <c r="C654" s="131"/>
      <c r="D654" s="132"/>
      <c r="E654" s="132"/>
      <c r="F654" s="132"/>
      <c r="G654" s="134"/>
    </row>
    <row r="655" spans="1:7">
      <c r="A655" s="121">
        <f t="shared" si="10"/>
        <v>0</v>
      </c>
      <c r="B655" s="130"/>
      <c r="C655" s="131"/>
      <c r="D655" s="132"/>
      <c r="E655" s="132"/>
      <c r="F655" s="132"/>
      <c r="G655" s="134"/>
    </row>
    <row r="656" spans="1:7">
      <c r="A656" s="121">
        <f t="shared" si="10"/>
        <v>0</v>
      </c>
      <c r="B656" s="130"/>
      <c r="C656" s="131"/>
      <c r="D656" s="132"/>
      <c r="E656" s="132"/>
      <c r="F656" s="132"/>
      <c r="G656" s="134"/>
    </row>
    <row r="657" spans="1:7">
      <c r="A657" s="121">
        <f t="shared" si="10"/>
        <v>0</v>
      </c>
      <c r="B657" s="130"/>
      <c r="C657" s="131"/>
      <c r="D657" s="132"/>
      <c r="E657" s="132"/>
      <c r="F657" s="132"/>
      <c r="G657" s="134"/>
    </row>
    <row r="658" spans="1:7">
      <c r="A658" s="121">
        <f t="shared" si="10"/>
        <v>0</v>
      </c>
      <c r="B658" s="130"/>
      <c r="C658" s="131"/>
      <c r="D658" s="132"/>
      <c r="E658" s="132"/>
      <c r="F658" s="132"/>
      <c r="G658" s="134"/>
    </row>
    <row r="659" spans="1:7">
      <c r="A659" s="121">
        <f t="shared" si="10"/>
        <v>0</v>
      </c>
      <c r="B659" s="130"/>
      <c r="C659" s="131"/>
      <c r="D659" s="132"/>
      <c r="E659" s="132"/>
      <c r="F659" s="132"/>
      <c r="G659" s="134"/>
    </row>
    <row r="660" spans="1:7">
      <c r="A660" s="121">
        <f t="shared" si="10"/>
        <v>0</v>
      </c>
      <c r="B660" s="130"/>
      <c r="C660" s="131"/>
      <c r="D660" s="132"/>
      <c r="E660" s="132"/>
      <c r="F660" s="132"/>
      <c r="G660" s="134"/>
    </row>
    <row r="661" spans="1:7">
      <c r="A661" s="121">
        <f t="shared" si="10"/>
        <v>0</v>
      </c>
      <c r="B661" s="130"/>
      <c r="C661" s="131"/>
      <c r="D661" s="132"/>
      <c r="E661" s="132"/>
      <c r="F661" s="132"/>
      <c r="G661" s="134"/>
    </row>
    <row r="662" spans="1:7">
      <c r="A662" s="121">
        <f t="shared" si="10"/>
        <v>0</v>
      </c>
      <c r="B662" s="130"/>
      <c r="C662" s="131"/>
      <c r="D662" s="132"/>
      <c r="E662" s="132"/>
      <c r="F662" s="132"/>
      <c r="G662" s="134"/>
    </row>
    <row r="663" spans="1:7">
      <c r="A663" s="121">
        <f t="shared" si="10"/>
        <v>0</v>
      </c>
      <c r="B663" s="130"/>
      <c r="C663" s="131"/>
      <c r="D663" s="132"/>
      <c r="E663" s="132"/>
      <c r="F663" s="132"/>
      <c r="G663" s="134"/>
    </row>
    <row r="664" spans="1:7">
      <c r="A664" s="121">
        <f t="shared" si="10"/>
        <v>0</v>
      </c>
      <c r="B664" s="130"/>
      <c r="C664" s="131"/>
      <c r="D664" s="132"/>
      <c r="E664" s="132"/>
      <c r="F664" s="132"/>
      <c r="G664" s="134"/>
    </row>
    <row r="665" spans="1:7">
      <c r="A665" s="121">
        <f t="shared" si="10"/>
        <v>0</v>
      </c>
      <c r="B665" s="130"/>
      <c r="C665" s="131"/>
      <c r="D665" s="132"/>
      <c r="E665" s="132"/>
      <c r="F665" s="132"/>
      <c r="G665" s="134"/>
    </row>
    <row r="666" spans="1:7">
      <c r="A666" s="121">
        <f t="shared" si="10"/>
        <v>0</v>
      </c>
      <c r="B666" s="130"/>
      <c r="C666" s="131"/>
      <c r="D666" s="132"/>
      <c r="E666" s="132"/>
      <c r="F666" s="132"/>
      <c r="G666" s="134"/>
    </row>
    <row r="667" spans="1:7">
      <c r="A667" s="121">
        <f t="shared" si="10"/>
        <v>0</v>
      </c>
      <c r="B667" s="130"/>
      <c r="C667" s="131"/>
      <c r="D667" s="132"/>
      <c r="E667" s="132"/>
      <c r="F667" s="132"/>
      <c r="G667" s="134"/>
    </row>
    <row r="668" spans="1:7">
      <c r="A668" s="121">
        <f t="shared" si="10"/>
        <v>0</v>
      </c>
      <c r="B668" s="130"/>
      <c r="C668" s="131"/>
      <c r="D668" s="132"/>
      <c r="E668" s="132"/>
      <c r="F668" s="132"/>
      <c r="G668" s="134"/>
    </row>
    <row r="669" spans="1:7">
      <c r="A669" s="121">
        <f t="shared" si="10"/>
        <v>0</v>
      </c>
      <c r="B669" s="130"/>
      <c r="C669" s="131"/>
      <c r="D669" s="132"/>
      <c r="E669" s="132"/>
      <c r="F669" s="132"/>
      <c r="G669" s="134"/>
    </row>
    <row r="670" spans="1:7">
      <c r="A670" s="121">
        <f t="shared" si="10"/>
        <v>0</v>
      </c>
      <c r="B670" s="130"/>
      <c r="C670" s="131"/>
      <c r="D670" s="132"/>
      <c r="E670" s="132"/>
      <c r="F670" s="132"/>
      <c r="G670" s="134"/>
    </row>
    <row r="671" spans="1:7">
      <c r="A671" s="121">
        <f t="shared" si="10"/>
        <v>0</v>
      </c>
      <c r="B671" s="130"/>
      <c r="C671" s="131"/>
      <c r="D671" s="132"/>
      <c r="E671" s="132"/>
      <c r="F671" s="132"/>
      <c r="G671" s="134"/>
    </row>
    <row r="672" spans="1:7">
      <c r="A672" s="121">
        <f t="shared" si="10"/>
        <v>0</v>
      </c>
      <c r="B672" s="130"/>
      <c r="C672" s="131"/>
      <c r="D672" s="132"/>
      <c r="E672" s="132"/>
      <c r="F672" s="132"/>
      <c r="G672" s="134"/>
    </row>
    <row r="673" spans="1:7">
      <c r="A673" s="121">
        <f t="shared" si="10"/>
        <v>0</v>
      </c>
      <c r="B673" s="130"/>
      <c r="C673" s="131"/>
      <c r="D673" s="132"/>
      <c r="E673" s="132"/>
      <c r="F673" s="132"/>
      <c r="G673" s="134"/>
    </row>
    <row r="674" spans="1:7">
      <c r="A674" s="121">
        <f t="shared" si="10"/>
        <v>0</v>
      </c>
      <c r="B674" s="130"/>
      <c r="C674" s="131"/>
      <c r="D674" s="132"/>
      <c r="E674" s="132"/>
      <c r="F674" s="132"/>
      <c r="G674" s="134"/>
    </row>
    <row r="675" spans="1:7">
      <c r="A675" s="121">
        <f t="shared" si="10"/>
        <v>0</v>
      </c>
      <c r="B675" s="130"/>
      <c r="C675" s="131"/>
      <c r="D675" s="132"/>
      <c r="E675" s="132"/>
      <c r="F675" s="132"/>
      <c r="G675" s="134"/>
    </row>
    <row r="676" spans="1:7">
      <c r="A676" s="121">
        <f t="shared" si="10"/>
        <v>0</v>
      </c>
      <c r="B676" s="130"/>
      <c r="C676" s="131"/>
      <c r="D676" s="132"/>
      <c r="E676" s="132"/>
      <c r="F676" s="132"/>
      <c r="G676" s="134"/>
    </row>
    <row r="677" spans="1:7">
      <c r="A677" s="121">
        <f t="shared" si="10"/>
        <v>0</v>
      </c>
      <c r="B677" s="130"/>
      <c r="C677" s="131"/>
      <c r="D677" s="132"/>
      <c r="E677" s="132"/>
      <c r="F677" s="132"/>
      <c r="G677" s="134"/>
    </row>
    <row r="678" spans="1:7">
      <c r="A678" s="121">
        <f t="shared" si="10"/>
        <v>0</v>
      </c>
      <c r="B678" s="130"/>
      <c r="C678" s="131"/>
      <c r="D678" s="132"/>
      <c r="E678" s="132"/>
      <c r="F678" s="132"/>
      <c r="G678" s="134"/>
    </row>
    <row r="679" spans="1:7">
      <c r="A679" s="121">
        <f t="shared" si="10"/>
        <v>0</v>
      </c>
      <c r="B679" s="130"/>
      <c r="C679" s="131"/>
      <c r="D679" s="132"/>
      <c r="E679" s="132"/>
      <c r="F679" s="132"/>
      <c r="G679" s="134"/>
    </row>
    <row r="680" spans="1:7">
      <c r="A680" s="121">
        <f t="shared" si="10"/>
        <v>0</v>
      </c>
      <c r="B680" s="130"/>
      <c r="C680" s="131"/>
      <c r="D680" s="132"/>
      <c r="E680" s="132"/>
      <c r="F680" s="132"/>
      <c r="G680" s="134"/>
    </row>
    <row r="681" spans="1:7">
      <c r="A681" s="121">
        <f t="shared" si="10"/>
        <v>0</v>
      </c>
      <c r="B681" s="130"/>
      <c r="C681" s="131"/>
      <c r="D681" s="132"/>
      <c r="E681" s="132"/>
      <c r="F681" s="132"/>
      <c r="G681" s="134"/>
    </row>
    <row r="682" spans="1:7">
      <c r="A682" s="121">
        <f t="shared" si="10"/>
        <v>0</v>
      </c>
      <c r="B682" s="130"/>
      <c r="C682" s="131"/>
      <c r="D682" s="132"/>
      <c r="E682" s="132"/>
      <c r="F682" s="132"/>
      <c r="G682" s="134"/>
    </row>
    <row r="683" spans="1:7">
      <c r="A683" s="121">
        <f t="shared" si="10"/>
        <v>0</v>
      </c>
      <c r="B683" s="130"/>
      <c r="C683" s="131"/>
      <c r="D683" s="132"/>
      <c r="E683" s="132"/>
      <c r="F683" s="132"/>
      <c r="G683" s="134"/>
    </row>
    <row r="684" spans="1:7">
      <c r="A684" s="121">
        <f t="shared" si="10"/>
        <v>0</v>
      </c>
      <c r="B684" s="130"/>
      <c r="C684" s="131"/>
      <c r="D684" s="132"/>
      <c r="E684" s="132"/>
      <c r="F684" s="132"/>
      <c r="G684" s="134"/>
    </row>
    <row r="685" spans="1:7">
      <c r="A685" s="121">
        <f t="shared" si="10"/>
        <v>0</v>
      </c>
      <c r="B685" s="130"/>
      <c r="C685" s="131"/>
      <c r="D685" s="132"/>
      <c r="E685" s="132"/>
      <c r="F685" s="132"/>
      <c r="G685" s="134"/>
    </row>
    <row r="686" spans="1:7">
      <c r="A686" s="121">
        <f t="shared" si="10"/>
        <v>0</v>
      </c>
      <c r="B686" s="130"/>
      <c r="C686" s="131"/>
      <c r="D686" s="132"/>
      <c r="E686" s="132"/>
      <c r="F686" s="132"/>
      <c r="G686" s="134"/>
    </row>
    <row r="687" spans="1:7">
      <c r="A687" s="121">
        <f t="shared" si="10"/>
        <v>0</v>
      </c>
      <c r="B687" s="130"/>
      <c r="C687" s="131"/>
      <c r="D687" s="132"/>
      <c r="E687" s="132"/>
      <c r="F687" s="132"/>
      <c r="G687" s="134"/>
    </row>
    <row r="688" spans="1:7">
      <c r="A688" s="121">
        <f t="shared" si="10"/>
        <v>0</v>
      </c>
      <c r="B688" s="130"/>
      <c r="C688" s="131"/>
      <c r="D688" s="132"/>
      <c r="E688" s="132"/>
      <c r="F688" s="132"/>
      <c r="G688" s="134"/>
    </row>
    <row r="689" spans="1:7">
      <c r="A689" s="121">
        <f t="shared" si="10"/>
        <v>0</v>
      </c>
      <c r="B689" s="130"/>
      <c r="C689" s="131"/>
      <c r="D689" s="132"/>
      <c r="E689" s="132"/>
      <c r="F689" s="132"/>
      <c r="G689" s="134"/>
    </row>
    <row r="690" spans="1:7">
      <c r="A690" s="121">
        <f t="shared" si="10"/>
        <v>0</v>
      </c>
      <c r="B690" s="130"/>
      <c r="C690" s="131"/>
      <c r="D690" s="132"/>
      <c r="E690" s="132"/>
      <c r="F690" s="132"/>
      <c r="G690" s="134"/>
    </row>
    <row r="691" spans="1:7">
      <c r="A691" s="121">
        <f t="shared" si="10"/>
        <v>0</v>
      </c>
      <c r="B691" s="130"/>
      <c r="C691" s="131"/>
      <c r="D691" s="132"/>
      <c r="E691" s="132"/>
      <c r="F691" s="132"/>
      <c r="G691" s="134"/>
    </row>
    <row r="692" spans="1:7">
      <c r="A692" s="121">
        <f t="shared" si="10"/>
        <v>0</v>
      </c>
      <c r="B692" s="130"/>
      <c r="C692" s="131"/>
      <c r="D692" s="132"/>
      <c r="E692" s="132"/>
      <c r="F692" s="132"/>
      <c r="G692" s="134"/>
    </row>
    <row r="693" spans="1:7">
      <c r="A693" s="121">
        <f t="shared" si="10"/>
        <v>0</v>
      </c>
      <c r="B693" s="130"/>
      <c r="C693" s="131"/>
      <c r="D693" s="132"/>
      <c r="E693" s="132"/>
      <c r="F693" s="132"/>
      <c r="G693" s="134"/>
    </row>
    <row r="694" spans="1:7">
      <c r="A694" s="121">
        <f t="shared" si="10"/>
        <v>0</v>
      </c>
      <c r="B694" s="130"/>
      <c r="C694" s="131"/>
      <c r="D694" s="132"/>
      <c r="E694" s="132"/>
      <c r="F694" s="132"/>
      <c r="G694" s="134"/>
    </row>
    <row r="695" spans="1:7">
      <c r="A695" s="121">
        <f t="shared" si="10"/>
        <v>0</v>
      </c>
      <c r="B695" s="130"/>
      <c r="C695" s="131"/>
      <c r="D695" s="132"/>
      <c r="E695" s="132"/>
      <c r="F695" s="132"/>
      <c r="G695" s="134"/>
    </row>
    <row r="696" spans="1:7">
      <c r="A696" s="121">
        <f t="shared" si="10"/>
        <v>0</v>
      </c>
      <c r="B696" s="130"/>
      <c r="C696" s="131"/>
      <c r="D696" s="132"/>
      <c r="E696" s="132"/>
      <c r="F696" s="132"/>
      <c r="G696" s="134"/>
    </row>
    <row r="697" spans="1:7">
      <c r="A697" s="121">
        <f t="shared" si="10"/>
        <v>0</v>
      </c>
      <c r="B697" s="130"/>
      <c r="C697" s="131"/>
      <c r="D697" s="132"/>
      <c r="E697" s="132"/>
      <c r="F697" s="132"/>
      <c r="G697" s="134"/>
    </row>
    <row r="698" spans="1:7">
      <c r="A698" s="121">
        <f t="shared" si="10"/>
        <v>0</v>
      </c>
      <c r="B698" s="130"/>
      <c r="C698" s="131"/>
      <c r="D698" s="132"/>
      <c r="E698" s="132"/>
      <c r="F698" s="132"/>
      <c r="G698" s="134"/>
    </row>
    <row r="699" spans="1:7">
      <c r="A699" s="121">
        <f t="shared" si="10"/>
        <v>0</v>
      </c>
      <c r="B699" s="130"/>
      <c r="C699" s="131"/>
      <c r="D699" s="132"/>
      <c r="E699" s="132"/>
      <c r="F699" s="132"/>
      <c r="G699" s="134"/>
    </row>
    <row r="700" spans="1:7">
      <c r="A700" s="121">
        <f t="shared" si="10"/>
        <v>0</v>
      </c>
      <c r="B700" s="130"/>
      <c r="C700" s="131"/>
      <c r="D700" s="132"/>
      <c r="E700" s="132"/>
      <c r="F700" s="132"/>
      <c r="G700" s="134"/>
    </row>
    <row r="701" spans="1:7">
      <c r="A701" s="121">
        <f t="shared" si="10"/>
        <v>0</v>
      </c>
      <c r="B701" s="130"/>
      <c r="C701" s="131"/>
      <c r="D701" s="132"/>
      <c r="E701" s="132"/>
      <c r="F701" s="132"/>
      <c r="G701" s="134"/>
    </row>
    <row r="702" spans="1:7">
      <c r="A702" s="121">
        <f t="shared" si="10"/>
        <v>0</v>
      </c>
      <c r="B702" s="130"/>
      <c r="C702" s="131"/>
      <c r="D702" s="132"/>
      <c r="E702" s="132"/>
      <c r="F702" s="132"/>
      <c r="G702" s="134"/>
    </row>
    <row r="703" spans="1:7">
      <c r="A703" s="121">
        <f t="shared" si="10"/>
        <v>0</v>
      </c>
      <c r="B703" s="130"/>
      <c r="C703" s="131"/>
      <c r="D703" s="132"/>
      <c r="E703" s="132"/>
      <c r="F703" s="132"/>
      <c r="G703" s="134"/>
    </row>
    <row r="704" spans="1:7">
      <c r="A704" s="121">
        <f t="shared" si="10"/>
        <v>0</v>
      </c>
      <c r="B704" s="130"/>
      <c r="C704" s="131"/>
      <c r="D704" s="132"/>
      <c r="E704" s="132"/>
      <c r="F704" s="132"/>
      <c r="G704" s="134"/>
    </row>
    <row r="705" spans="1:7">
      <c r="A705" s="121">
        <f t="shared" si="10"/>
        <v>0</v>
      </c>
      <c r="B705" s="130"/>
      <c r="C705" s="131"/>
      <c r="D705" s="132"/>
      <c r="E705" s="132"/>
      <c r="F705" s="132"/>
      <c r="G705" s="134"/>
    </row>
    <row r="706" spans="1:7">
      <c r="A706" s="121">
        <f t="shared" si="10"/>
        <v>0</v>
      </c>
      <c r="B706" s="130"/>
      <c r="C706" s="131"/>
      <c r="D706" s="132"/>
      <c r="E706" s="132"/>
      <c r="F706" s="132"/>
      <c r="G706" s="134"/>
    </row>
    <row r="707" spans="1:7">
      <c r="A707" s="121">
        <f t="shared" si="10"/>
        <v>0</v>
      </c>
      <c r="B707" s="130"/>
      <c r="C707" s="131"/>
      <c r="D707" s="132"/>
      <c r="E707" s="132"/>
      <c r="F707" s="132"/>
      <c r="G707" s="134"/>
    </row>
    <row r="708" spans="1:7">
      <c r="A708" s="121">
        <f t="shared" si="10"/>
        <v>0</v>
      </c>
      <c r="B708" s="130"/>
      <c r="C708" s="131"/>
      <c r="D708" s="132"/>
      <c r="E708" s="132"/>
      <c r="F708" s="132"/>
      <c r="G708" s="134"/>
    </row>
    <row r="709" spans="1:7">
      <c r="A709" s="121">
        <f t="shared" si="10"/>
        <v>0</v>
      </c>
      <c r="B709" s="130"/>
      <c r="C709" s="131"/>
      <c r="D709" s="132"/>
      <c r="E709" s="132"/>
      <c r="F709" s="132"/>
      <c r="G709" s="134"/>
    </row>
    <row r="710" spans="1:7">
      <c r="A710" s="121">
        <f t="shared" ref="A710:A773" si="11">D710</f>
        <v>0</v>
      </c>
      <c r="B710" s="130"/>
      <c r="C710" s="131"/>
      <c r="D710" s="132"/>
      <c r="E710" s="132"/>
      <c r="F710" s="132"/>
      <c r="G710" s="134"/>
    </row>
    <row r="711" spans="1:7">
      <c r="A711" s="121">
        <f t="shared" si="11"/>
        <v>0</v>
      </c>
      <c r="B711" s="130"/>
      <c r="C711" s="131"/>
      <c r="D711" s="132"/>
      <c r="E711" s="132"/>
      <c r="F711" s="132"/>
      <c r="G711" s="134"/>
    </row>
    <row r="712" spans="1:7">
      <c r="A712" s="121">
        <f t="shared" si="11"/>
        <v>0</v>
      </c>
      <c r="B712" s="130"/>
      <c r="C712" s="131"/>
      <c r="D712" s="132"/>
      <c r="E712" s="132"/>
      <c r="F712" s="132"/>
      <c r="G712" s="134"/>
    </row>
    <row r="713" spans="1:7">
      <c r="A713" s="121">
        <f t="shared" si="11"/>
        <v>0</v>
      </c>
      <c r="B713" s="130"/>
      <c r="C713" s="131"/>
      <c r="D713" s="132"/>
      <c r="E713" s="132"/>
      <c r="F713" s="132"/>
      <c r="G713" s="134"/>
    </row>
    <row r="714" spans="1:7">
      <c r="A714" s="121">
        <f t="shared" si="11"/>
        <v>0</v>
      </c>
      <c r="B714" s="130"/>
      <c r="C714" s="131"/>
      <c r="D714" s="132"/>
      <c r="E714" s="132"/>
      <c r="F714" s="132"/>
      <c r="G714" s="134"/>
    </row>
    <row r="715" spans="1:7">
      <c r="A715" s="121">
        <f t="shared" si="11"/>
        <v>0</v>
      </c>
      <c r="B715" s="130"/>
      <c r="C715" s="131"/>
      <c r="D715" s="132"/>
      <c r="E715" s="132"/>
      <c r="F715" s="132"/>
      <c r="G715" s="134"/>
    </row>
    <row r="716" spans="1:7">
      <c r="A716" s="121">
        <f t="shared" si="11"/>
        <v>0</v>
      </c>
      <c r="B716" s="130"/>
      <c r="C716" s="131"/>
      <c r="D716" s="132"/>
      <c r="E716" s="132"/>
      <c r="F716" s="132"/>
      <c r="G716" s="134"/>
    </row>
    <row r="717" spans="1:7" ht="15.75" customHeight="1">
      <c r="A717" s="121">
        <f t="shared" si="11"/>
        <v>0</v>
      </c>
      <c r="B717" s="130"/>
      <c r="C717" s="131"/>
      <c r="D717" s="132"/>
      <c r="E717" s="132"/>
      <c r="F717" s="132"/>
      <c r="G717" s="134"/>
    </row>
    <row r="718" spans="1:7">
      <c r="A718" s="121">
        <f t="shared" si="11"/>
        <v>0</v>
      </c>
      <c r="B718" s="130"/>
      <c r="C718" s="131"/>
      <c r="D718" s="132"/>
      <c r="E718" s="132"/>
      <c r="F718" s="132"/>
      <c r="G718" s="134"/>
    </row>
    <row r="719" spans="1:7">
      <c r="A719" s="121">
        <f t="shared" si="11"/>
        <v>0</v>
      </c>
      <c r="B719" s="130"/>
      <c r="C719" s="131"/>
      <c r="D719" s="132"/>
      <c r="E719" s="132"/>
      <c r="F719" s="132"/>
      <c r="G719" s="134"/>
    </row>
    <row r="720" spans="1:7">
      <c r="A720" s="121">
        <f t="shared" si="11"/>
        <v>0</v>
      </c>
      <c r="B720" s="130"/>
      <c r="C720" s="131"/>
      <c r="D720" s="132"/>
      <c r="E720" s="132"/>
      <c r="F720" s="132"/>
      <c r="G720" s="134"/>
    </row>
    <row r="721" spans="1:7">
      <c r="A721" s="121">
        <f t="shared" si="11"/>
        <v>0</v>
      </c>
      <c r="B721" s="130"/>
      <c r="C721" s="131"/>
      <c r="D721" s="132"/>
      <c r="E721" s="132"/>
      <c r="F721" s="132"/>
      <c r="G721" s="134"/>
    </row>
    <row r="722" spans="1:7">
      <c r="A722" s="121">
        <f t="shared" si="11"/>
        <v>0</v>
      </c>
      <c r="B722" s="130"/>
      <c r="C722" s="131"/>
      <c r="D722" s="132"/>
      <c r="E722" s="132"/>
      <c r="F722" s="132"/>
      <c r="G722" s="134"/>
    </row>
    <row r="723" spans="1:7">
      <c r="A723" s="121">
        <f t="shared" si="11"/>
        <v>0</v>
      </c>
      <c r="B723" s="130"/>
      <c r="C723" s="131"/>
      <c r="D723" s="132"/>
      <c r="E723" s="132"/>
      <c r="F723" s="132"/>
      <c r="G723" s="134"/>
    </row>
    <row r="724" spans="1:7">
      <c r="A724" s="121">
        <f t="shared" si="11"/>
        <v>0</v>
      </c>
      <c r="B724" s="130"/>
      <c r="C724" s="131"/>
      <c r="D724" s="132"/>
      <c r="E724" s="132"/>
      <c r="F724" s="132"/>
      <c r="G724" s="134"/>
    </row>
    <row r="725" spans="1:7" ht="14.25" customHeight="1">
      <c r="A725" s="121">
        <f t="shared" si="11"/>
        <v>0</v>
      </c>
      <c r="B725" s="130"/>
      <c r="C725" s="131"/>
      <c r="D725" s="132"/>
      <c r="E725" s="132"/>
      <c r="F725" s="132"/>
      <c r="G725" s="134"/>
    </row>
    <row r="726" spans="1:7">
      <c r="A726" s="121">
        <f t="shared" si="11"/>
        <v>0</v>
      </c>
      <c r="B726" s="130"/>
      <c r="C726" s="131"/>
      <c r="D726" s="132"/>
      <c r="E726" s="132"/>
      <c r="F726" s="132"/>
      <c r="G726" s="134"/>
    </row>
    <row r="727" spans="1:7">
      <c r="A727" s="121">
        <f t="shared" si="11"/>
        <v>0</v>
      </c>
      <c r="B727" s="130"/>
      <c r="C727" s="131"/>
      <c r="D727" s="132"/>
      <c r="E727" s="132"/>
      <c r="F727" s="132"/>
      <c r="G727" s="134"/>
    </row>
    <row r="728" spans="1:7">
      <c r="A728" s="121">
        <f t="shared" si="11"/>
        <v>0</v>
      </c>
      <c r="B728" s="130"/>
      <c r="C728" s="131"/>
      <c r="D728" s="132"/>
      <c r="E728" s="132"/>
      <c r="F728" s="132"/>
      <c r="G728" s="134"/>
    </row>
    <row r="729" spans="1:7">
      <c r="A729" s="121">
        <f t="shared" si="11"/>
        <v>0</v>
      </c>
      <c r="B729" s="130"/>
      <c r="C729" s="131"/>
      <c r="D729" s="132"/>
      <c r="E729" s="132"/>
      <c r="F729" s="132"/>
      <c r="G729" s="134"/>
    </row>
    <row r="730" spans="1:7">
      <c r="A730" s="121">
        <f t="shared" si="11"/>
        <v>0</v>
      </c>
      <c r="B730" s="130"/>
      <c r="C730" s="131"/>
      <c r="D730" s="132"/>
      <c r="E730" s="132"/>
      <c r="F730" s="132"/>
      <c r="G730" s="134"/>
    </row>
    <row r="731" spans="1:7">
      <c r="A731" s="121">
        <f t="shared" si="11"/>
        <v>0</v>
      </c>
      <c r="B731" s="130"/>
      <c r="C731" s="131"/>
      <c r="D731" s="132"/>
      <c r="E731" s="132"/>
      <c r="F731" s="132"/>
      <c r="G731" s="134"/>
    </row>
    <row r="732" spans="1:7">
      <c r="A732" s="121">
        <f t="shared" si="11"/>
        <v>0</v>
      </c>
      <c r="B732" s="130"/>
      <c r="C732" s="131"/>
      <c r="D732" s="132"/>
      <c r="E732" s="132"/>
      <c r="F732" s="132"/>
      <c r="G732" s="134"/>
    </row>
    <row r="733" spans="1:7">
      <c r="A733" s="121">
        <f t="shared" si="11"/>
        <v>0</v>
      </c>
      <c r="B733" s="130"/>
      <c r="C733" s="131"/>
      <c r="D733" s="132"/>
      <c r="E733" s="132"/>
      <c r="F733" s="132"/>
      <c r="G733" s="134"/>
    </row>
    <row r="734" spans="1:7">
      <c r="A734" s="121">
        <f t="shared" si="11"/>
        <v>0</v>
      </c>
      <c r="B734" s="130"/>
      <c r="C734" s="131"/>
      <c r="D734" s="132"/>
      <c r="E734" s="132"/>
      <c r="F734" s="132"/>
      <c r="G734" s="134"/>
    </row>
    <row r="735" spans="1:7">
      <c r="A735" s="121">
        <f t="shared" si="11"/>
        <v>0</v>
      </c>
      <c r="B735" s="130"/>
      <c r="C735" s="131"/>
      <c r="D735" s="132"/>
      <c r="E735" s="132"/>
      <c r="F735" s="132"/>
      <c r="G735" s="134"/>
    </row>
    <row r="736" spans="1:7">
      <c r="A736" s="121">
        <f t="shared" si="11"/>
        <v>0</v>
      </c>
      <c r="B736" s="130"/>
      <c r="C736" s="131"/>
      <c r="D736" s="132"/>
      <c r="E736" s="132"/>
      <c r="F736" s="132"/>
      <c r="G736" s="134"/>
    </row>
    <row r="737" spans="1:7">
      <c r="A737" s="121">
        <f t="shared" si="11"/>
        <v>0</v>
      </c>
      <c r="B737" s="130"/>
      <c r="C737" s="131"/>
      <c r="D737" s="132"/>
      <c r="E737" s="132"/>
      <c r="F737" s="132"/>
      <c r="G737" s="134"/>
    </row>
    <row r="738" spans="1:7">
      <c r="A738" s="121">
        <f t="shared" si="11"/>
        <v>0</v>
      </c>
      <c r="B738" s="130"/>
      <c r="C738" s="131"/>
      <c r="D738" s="132"/>
      <c r="E738" s="132"/>
      <c r="F738" s="132"/>
      <c r="G738" s="134"/>
    </row>
    <row r="739" spans="1:7">
      <c r="A739" s="121">
        <f t="shared" si="11"/>
        <v>0</v>
      </c>
      <c r="B739" s="130"/>
      <c r="C739" s="131"/>
      <c r="D739" s="132"/>
      <c r="E739" s="132"/>
      <c r="F739" s="132"/>
      <c r="G739" s="134"/>
    </row>
    <row r="740" spans="1:7">
      <c r="A740" s="121">
        <f t="shared" si="11"/>
        <v>0</v>
      </c>
      <c r="B740" s="130"/>
      <c r="C740" s="131"/>
      <c r="D740" s="132"/>
      <c r="E740" s="132"/>
      <c r="F740" s="132"/>
      <c r="G740" s="134"/>
    </row>
    <row r="741" spans="1:7">
      <c r="A741" s="121">
        <f t="shared" si="11"/>
        <v>0</v>
      </c>
      <c r="B741" s="130"/>
      <c r="C741" s="131"/>
      <c r="D741" s="132"/>
      <c r="E741" s="132"/>
      <c r="F741" s="132"/>
      <c r="G741" s="134"/>
    </row>
    <row r="742" spans="1:7">
      <c r="A742" s="121">
        <f t="shared" si="11"/>
        <v>0</v>
      </c>
      <c r="B742" s="130"/>
      <c r="C742" s="131"/>
      <c r="D742" s="132"/>
      <c r="E742" s="132"/>
      <c r="F742" s="132"/>
      <c r="G742" s="134"/>
    </row>
    <row r="743" spans="1:7">
      <c r="A743" s="121">
        <f t="shared" si="11"/>
        <v>0</v>
      </c>
      <c r="B743" s="130"/>
      <c r="C743" s="131"/>
      <c r="D743" s="132"/>
      <c r="E743" s="132"/>
      <c r="F743" s="132"/>
      <c r="G743" s="134"/>
    </row>
    <row r="744" spans="1:7">
      <c r="A744" s="121">
        <f t="shared" si="11"/>
        <v>0</v>
      </c>
      <c r="B744" s="130"/>
      <c r="C744" s="131"/>
      <c r="D744" s="132"/>
      <c r="E744" s="132"/>
      <c r="F744" s="132"/>
      <c r="G744" s="134"/>
    </row>
    <row r="745" spans="1:7">
      <c r="A745" s="121">
        <f t="shared" si="11"/>
        <v>0</v>
      </c>
      <c r="B745" s="130"/>
      <c r="C745" s="131"/>
      <c r="D745" s="132"/>
      <c r="E745" s="132"/>
      <c r="F745" s="132"/>
      <c r="G745" s="134"/>
    </row>
    <row r="746" spans="1:7">
      <c r="A746" s="121">
        <f t="shared" si="11"/>
        <v>0</v>
      </c>
      <c r="B746" s="130"/>
      <c r="C746" s="131"/>
      <c r="D746" s="132"/>
      <c r="E746" s="132"/>
      <c r="F746" s="132"/>
      <c r="G746" s="134"/>
    </row>
    <row r="747" spans="1:7">
      <c r="A747" s="121">
        <f t="shared" si="11"/>
        <v>0</v>
      </c>
      <c r="B747" s="130"/>
      <c r="C747" s="131"/>
      <c r="D747" s="132"/>
      <c r="E747" s="132"/>
      <c r="F747" s="132"/>
      <c r="G747" s="134"/>
    </row>
    <row r="748" spans="1:7">
      <c r="A748" s="121">
        <f t="shared" si="11"/>
        <v>0</v>
      </c>
      <c r="B748" s="130"/>
      <c r="C748" s="131"/>
      <c r="D748" s="132"/>
      <c r="E748" s="132"/>
      <c r="F748" s="132"/>
      <c r="G748" s="134"/>
    </row>
    <row r="749" spans="1:7">
      <c r="A749" s="121">
        <f t="shared" si="11"/>
        <v>0</v>
      </c>
      <c r="B749" s="130"/>
      <c r="C749" s="131"/>
      <c r="D749" s="132"/>
      <c r="E749" s="132"/>
      <c r="F749" s="132"/>
      <c r="G749" s="134"/>
    </row>
    <row r="750" spans="1:7">
      <c r="A750" s="121">
        <f t="shared" si="11"/>
        <v>0</v>
      </c>
      <c r="B750" s="130"/>
      <c r="C750" s="131"/>
      <c r="D750" s="132"/>
      <c r="E750" s="132"/>
      <c r="F750" s="132"/>
      <c r="G750" s="134"/>
    </row>
    <row r="751" spans="1:7">
      <c r="A751" s="121">
        <f t="shared" si="11"/>
        <v>0</v>
      </c>
      <c r="B751" s="130"/>
      <c r="C751" s="131"/>
      <c r="D751" s="132"/>
      <c r="E751" s="132"/>
      <c r="F751" s="132"/>
      <c r="G751" s="134"/>
    </row>
    <row r="752" spans="1:7">
      <c r="A752" s="121">
        <f t="shared" si="11"/>
        <v>0</v>
      </c>
      <c r="B752" s="130"/>
      <c r="C752" s="131"/>
      <c r="D752" s="132"/>
      <c r="E752" s="132"/>
      <c r="F752" s="132"/>
      <c r="G752" s="134"/>
    </row>
    <row r="753" spans="1:7">
      <c r="A753" s="121">
        <f t="shared" si="11"/>
        <v>0</v>
      </c>
      <c r="B753" s="130"/>
      <c r="C753" s="131"/>
      <c r="D753" s="132"/>
      <c r="E753" s="132"/>
      <c r="F753" s="132"/>
      <c r="G753" s="134"/>
    </row>
    <row r="754" spans="1:7">
      <c r="A754" s="121">
        <f t="shared" si="11"/>
        <v>0</v>
      </c>
      <c r="B754" s="130"/>
      <c r="C754" s="131"/>
      <c r="D754" s="132"/>
      <c r="E754" s="132"/>
      <c r="F754" s="132"/>
      <c r="G754" s="134"/>
    </row>
    <row r="755" spans="1:7">
      <c r="A755" s="121">
        <f t="shared" si="11"/>
        <v>0</v>
      </c>
      <c r="B755" s="130"/>
      <c r="C755" s="131"/>
      <c r="D755" s="132"/>
      <c r="E755" s="132"/>
      <c r="F755" s="132"/>
      <c r="G755" s="134"/>
    </row>
    <row r="756" spans="1:7">
      <c r="A756" s="121">
        <f t="shared" si="11"/>
        <v>0</v>
      </c>
      <c r="B756" s="130"/>
      <c r="C756" s="131"/>
      <c r="D756" s="132"/>
      <c r="E756" s="132"/>
      <c r="F756" s="132"/>
      <c r="G756" s="134"/>
    </row>
    <row r="757" spans="1:7">
      <c r="A757" s="121">
        <f t="shared" si="11"/>
        <v>0</v>
      </c>
      <c r="B757" s="130"/>
      <c r="C757" s="131"/>
      <c r="D757" s="132"/>
      <c r="E757" s="132"/>
      <c r="F757" s="132"/>
      <c r="G757" s="134"/>
    </row>
    <row r="758" spans="1:7">
      <c r="A758" s="121">
        <f t="shared" si="11"/>
        <v>0</v>
      </c>
      <c r="B758" s="130"/>
      <c r="C758" s="131"/>
      <c r="D758" s="132"/>
      <c r="E758" s="132"/>
      <c r="F758" s="132"/>
      <c r="G758" s="134"/>
    </row>
    <row r="759" spans="1:7">
      <c r="A759" s="121">
        <f t="shared" si="11"/>
        <v>0</v>
      </c>
      <c r="B759" s="130"/>
      <c r="C759" s="131"/>
      <c r="D759" s="132"/>
      <c r="E759" s="132"/>
      <c r="F759" s="132"/>
      <c r="G759" s="134"/>
    </row>
    <row r="760" spans="1:7">
      <c r="A760" s="121">
        <f t="shared" si="11"/>
        <v>0</v>
      </c>
      <c r="B760" s="130"/>
      <c r="C760" s="131"/>
      <c r="D760" s="132"/>
      <c r="E760" s="132"/>
      <c r="F760" s="132"/>
      <c r="G760" s="134"/>
    </row>
    <row r="761" spans="1:7">
      <c r="A761" s="121">
        <f t="shared" si="11"/>
        <v>0</v>
      </c>
      <c r="B761" s="130"/>
      <c r="C761" s="131"/>
      <c r="D761" s="132"/>
      <c r="E761" s="132"/>
      <c r="F761" s="132"/>
      <c r="G761" s="134"/>
    </row>
    <row r="762" spans="1:7">
      <c r="A762" s="121">
        <f t="shared" si="11"/>
        <v>0</v>
      </c>
      <c r="B762" s="130"/>
      <c r="C762" s="131"/>
      <c r="D762" s="132"/>
      <c r="E762" s="132"/>
      <c r="F762" s="132"/>
      <c r="G762" s="134"/>
    </row>
    <row r="763" spans="1:7">
      <c r="A763" s="121">
        <f t="shared" si="11"/>
        <v>0</v>
      </c>
      <c r="B763" s="130"/>
      <c r="C763" s="131"/>
      <c r="D763" s="132"/>
      <c r="E763" s="132"/>
      <c r="F763" s="132"/>
      <c r="G763" s="134"/>
    </row>
    <row r="764" spans="1:7">
      <c r="A764" s="121">
        <f t="shared" si="11"/>
        <v>0</v>
      </c>
      <c r="B764" s="130"/>
      <c r="C764" s="131"/>
      <c r="D764" s="132"/>
      <c r="E764" s="132"/>
      <c r="F764" s="132"/>
      <c r="G764" s="134"/>
    </row>
    <row r="765" spans="1:7">
      <c r="A765" s="121">
        <f t="shared" si="11"/>
        <v>0</v>
      </c>
      <c r="B765" s="130"/>
      <c r="C765" s="131"/>
      <c r="D765" s="132"/>
      <c r="E765" s="132"/>
      <c r="F765" s="132"/>
      <c r="G765" s="134"/>
    </row>
    <row r="766" spans="1:7">
      <c r="A766" s="121">
        <f t="shared" si="11"/>
        <v>0</v>
      </c>
      <c r="B766" s="130"/>
      <c r="C766" s="131"/>
      <c r="D766" s="132"/>
      <c r="E766" s="132"/>
      <c r="F766" s="132"/>
      <c r="G766" s="134"/>
    </row>
    <row r="767" spans="1:7">
      <c r="A767" s="121">
        <f t="shared" si="11"/>
        <v>0</v>
      </c>
      <c r="B767" s="130"/>
      <c r="C767" s="131"/>
      <c r="D767" s="132"/>
      <c r="E767" s="132"/>
      <c r="F767" s="132"/>
      <c r="G767" s="134"/>
    </row>
    <row r="768" spans="1:7">
      <c r="A768" s="121">
        <f t="shared" si="11"/>
        <v>0</v>
      </c>
      <c r="B768" s="130"/>
      <c r="C768" s="131"/>
      <c r="D768" s="132"/>
      <c r="E768" s="132"/>
      <c r="F768" s="132"/>
      <c r="G768" s="134"/>
    </row>
    <row r="769" spans="1:7">
      <c r="A769" s="121">
        <f t="shared" si="11"/>
        <v>0</v>
      </c>
      <c r="B769" s="130"/>
      <c r="C769" s="131"/>
      <c r="D769" s="132"/>
      <c r="E769" s="132"/>
      <c r="F769" s="132"/>
      <c r="G769" s="134"/>
    </row>
    <row r="770" spans="1:7">
      <c r="A770" s="121">
        <f t="shared" si="11"/>
        <v>0</v>
      </c>
      <c r="B770" s="130"/>
      <c r="C770" s="131"/>
      <c r="D770" s="132"/>
      <c r="E770" s="132"/>
      <c r="F770" s="132"/>
      <c r="G770" s="134"/>
    </row>
    <row r="771" spans="1:7">
      <c r="A771" s="121">
        <f t="shared" si="11"/>
        <v>0</v>
      </c>
      <c r="B771" s="130"/>
      <c r="C771" s="131"/>
      <c r="D771" s="132"/>
      <c r="E771" s="132"/>
      <c r="F771" s="132"/>
      <c r="G771" s="134"/>
    </row>
    <row r="772" spans="1:7">
      <c r="A772" s="121">
        <f t="shared" si="11"/>
        <v>0</v>
      </c>
      <c r="B772" s="130"/>
      <c r="C772" s="131"/>
      <c r="D772" s="132"/>
      <c r="E772" s="132"/>
      <c r="F772" s="132"/>
      <c r="G772" s="134"/>
    </row>
    <row r="773" spans="1:7">
      <c r="A773" s="121">
        <f t="shared" si="11"/>
        <v>0</v>
      </c>
      <c r="B773" s="130"/>
      <c r="C773" s="131"/>
      <c r="D773" s="132"/>
      <c r="E773" s="132"/>
      <c r="F773" s="132"/>
      <c r="G773" s="134"/>
    </row>
    <row r="774" spans="1:7">
      <c r="A774" s="121">
        <f t="shared" ref="A774:A837" si="12">D774</f>
        <v>0</v>
      </c>
      <c r="B774" s="130"/>
      <c r="C774" s="131"/>
      <c r="D774" s="132"/>
      <c r="E774" s="132"/>
      <c r="F774" s="132"/>
      <c r="G774" s="134"/>
    </row>
    <row r="775" spans="1:7">
      <c r="A775" s="121">
        <f t="shared" si="12"/>
        <v>0</v>
      </c>
      <c r="B775" s="130"/>
      <c r="C775" s="131"/>
      <c r="D775" s="132"/>
      <c r="E775" s="132"/>
      <c r="F775" s="132"/>
      <c r="G775" s="134"/>
    </row>
    <row r="776" spans="1:7">
      <c r="A776" s="121">
        <f t="shared" si="12"/>
        <v>0</v>
      </c>
      <c r="B776" s="130"/>
      <c r="C776" s="131"/>
      <c r="D776" s="132"/>
      <c r="E776" s="132"/>
      <c r="F776" s="132"/>
      <c r="G776" s="134"/>
    </row>
    <row r="777" spans="1:7">
      <c r="A777" s="121">
        <f t="shared" si="12"/>
        <v>0</v>
      </c>
      <c r="B777" s="130"/>
      <c r="C777" s="131"/>
      <c r="D777" s="132"/>
      <c r="E777" s="132"/>
      <c r="F777" s="132"/>
      <c r="G777" s="134"/>
    </row>
    <row r="778" spans="1:7">
      <c r="A778" s="121">
        <f t="shared" si="12"/>
        <v>0</v>
      </c>
      <c r="B778" s="130"/>
      <c r="C778" s="131"/>
      <c r="D778" s="132"/>
      <c r="E778" s="132"/>
      <c r="F778" s="132"/>
      <c r="G778" s="134"/>
    </row>
    <row r="779" spans="1:7">
      <c r="A779" s="121">
        <f t="shared" si="12"/>
        <v>0</v>
      </c>
      <c r="B779" s="130"/>
      <c r="C779" s="131"/>
      <c r="D779" s="132"/>
      <c r="E779" s="132"/>
      <c r="F779" s="132"/>
      <c r="G779" s="134"/>
    </row>
    <row r="780" spans="1:7">
      <c r="A780" s="121">
        <f t="shared" si="12"/>
        <v>0</v>
      </c>
      <c r="B780" s="130"/>
      <c r="C780" s="131"/>
      <c r="D780" s="132"/>
      <c r="E780" s="132"/>
      <c r="F780" s="132"/>
      <c r="G780" s="134"/>
    </row>
    <row r="781" spans="1:7">
      <c r="A781" s="121">
        <f t="shared" si="12"/>
        <v>0</v>
      </c>
      <c r="B781" s="130"/>
      <c r="C781" s="131"/>
      <c r="D781" s="132"/>
      <c r="E781" s="132"/>
      <c r="F781" s="132"/>
      <c r="G781" s="134"/>
    </row>
    <row r="782" spans="1:7">
      <c r="A782" s="121">
        <f t="shared" si="12"/>
        <v>0</v>
      </c>
      <c r="B782" s="130"/>
      <c r="C782" s="131"/>
      <c r="D782" s="132"/>
      <c r="E782" s="132"/>
      <c r="F782" s="132"/>
      <c r="G782" s="134"/>
    </row>
    <row r="783" spans="1:7">
      <c r="A783" s="121">
        <f t="shared" si="12"/>
        <v>0</v>
      </c>
      <c r="B783" s="130"/>
      <c r="C783" s="131"/>
      <c r="D783" s="132"/>
      <c r="E783" s="132"/>
      <c r="F783" s="132"/>
      <c r="G783" s="134"/>
    </row>
    <row r="784" spans="1:7">
      <c r="A784" s="121">
        <f t="shared" si="12"/>
        <v>0</v>
      </c>
      <c r="B784" s="130"/>
      <c r="C784" s="131"/>
      <c r="D784" s="132"/>
      <c r="E784" s="132"/>
      <c r="F784" s="132"/>
      <c r="G784" s="134"/>
    </row>
    <row r="785" spans="1:7">
      <c r="A785" s="121">
        <f t="shared" si="12"/>
        <v>0</v>
      </c>
      <c r="B785" s="130"/>
      <c r="C785" s="131"/>
      <c r="D785" s="132"/>
      <c r="E785" s="132"/>
      <c r="F785" s="132"/>
      <c r="G785" s="134"/>
    </row>
    <row r="786" spans="1:7">
      <c r="A786" s="121">
        <f t="shared" si="12"/>
        <v>0</v>
      </c>
      <c r="B786" s="130"/>
      <c r="C786" s="131"/>
      <c r="D786" s="132"/>
      <c r="E786" s="132"/>
      <c r="F786" s="132"/>
      <c r="G786" s="134"/>
    </row>
    <row r="787" spans="1:7">
      <c r="A787" s="121">
        <f t="shared" si="12"/>
        <v>0</v>
      </c>
      <c r="B787" s="130"/>
      <c r="C787" s="131"/>
      <c r="D787" s="132"/>
      <c r="E787" s="132"/>
      <c r="F787" s="132"/>
      <c r="G787" s="134"/>
    </row>
    <row r="788" spans="1:7">
      <c r="A788" s="121">
        <f t="shared" si="12"/>
        <v>0</v>
      </c>
      <c r="B788" s="130"/>
      <c r="C788" s="131"/>
      <c r="D788" s="132"/>
      <c r="E788" s="132"/>
      <c r="F788" s="132"/>
      <c r="G788" s="134"/>
    </row>
    <row r="789" spans="1:7">
      <c r="A789" s="121">
        <f t="shared" si="12"/>
        <v>0</v>
      </c>
      <c r="B789" s="130"/>
      <c r="C789" s="131"/>
      <c r="D789" s="132"/>
      <c r="E789" s="132"/>
      <c r="F789" s="132"/>
      <c r="G789" s="134"/>
    </row>
    <row r="790" spans="1:7">
      <c r="A790" s="121">
        <f t="shared" si="12"/>
        <v>0</v>
      </c>
      <c r="B790" s="130"/>
      <c r="C790" s="131"/>
      <c r="D790" s="132"/>
      <c r="E790" s="132"/>
      <c r="F790" s="132"/>
      <c r="G790" s="134"/>
    </row>
    <row r="791" spans="1:7">
      <c r="A791" s="121">
        <f t="shared" si="12"/>
        <v>0</v>
      </c>
      <c r="B791" s="130"/>
      <c r="C791" s="131"/>
      <c r="D791" s="132"/>
      <c r="E791" s="132"/>
      <c r="F791" s="132"/>
      <c r="G791" s="134"/>
    </row>
    <row r="792" spans="1:7">
      <c r="A792" s="121">
        <f t="shared" si="12"/>
        <v>0</v>
      </c>
      <c r="B792" s="130"/>
      <c r="C792" s="131"/>
      <c r="D792" s="132"/>
      <c r="E792" s="132"/>
      <c r="F792" s="132"/>
      <c r="G792" s="134"/>
    </row>
    <row r="793" spans="1:7">
      <c r="A793" s="121">
        <f t="shared" si="12"/>
        <v>0</v>
      </c>
      <c r="B793" s="130"/>
      <c r="C793" s="131"/>
      <c r="D793" s="132"/>
      <c r="E793" s="132"/>
      <c r="F793" s="132"/>
      <c r="G793" s="134"/>
    </row>
    <row r="794" spans="1:7">
      <c r="A794" s="121">
        <f t="shared" si="12"/>
        <v>0</v>
      </c>
      <c r="B794" s="130"/>
      <c r="C794" s="131"/>
      <c r="D794" s="132"/>
      <c r="E794" s="132"/>
      <c r="F794" s="132"/>
      <c r="G794" s="134"/>
    </row>
    <row r="795" spans="1:7">
      <c r="A795" s="121">
        <f t="shared" si="12"/>
        <v>0</v>
      </c>
      <c r="B795" s="130"/>
      <c r="C795" s="131"/>
      <c r="D795" s="132"/>
      <c r="E795" s="132"/>
      <c r="F795" s="132"/>
      <c r="G795" s="134"/>
    </row>
    <row r="796" spans="1:7">
      <c r="A796" s="121">
        <f t="shared" si="12"/>
        <v>0</v>
      </c>
      <c r="B796" s="130"/>
      <c r="C796" s="131"/>
      <c r="D796" s="132"/>
      <c r="E796" s="132"/>
      <c r="F796" s="132"/>
      <c r="G796" s="134"/>
    </row>
    <row r="797" spans="1:7">
      <c r="A797" s="121">
        <f t="shared" si="12"/>
        <v>0</v>
      </c>
      <c r="B797" s="130"/>
      <c r="C797" s="131"/>
      <c r="D797" s="132"/>
      <c r="E797" s="132"/>
      <c r="F797" s="132"/>
      <c r="G797" s="134"/>
    </row>
    <row r="798" spans="1:7">
      <c r="A798" s="121">
        <f t="shared" si="12"/>
        <v>0</v>
      </c>
      <c r="B798" s="130"/>
      <c r="C798" s="131"/>
      <c r="D798" s="132"/>
      <c r="E798" s="132"/>
      <c r="F798" s="132"/>
      <c r="G798" s="134"/>
    </row>
    <row r="799" spans="1:7">
      <c r="A799" s="121">
        <f t="shared" si="12"/>
        <v>0</v>
      </c>
      <c r="B799" s="130"/>
      <c r="C799" s="131"/>
      <c r="D799" s="132"/>
      <c r="E799" s="132"/>
      <c r="F799" s="132"/>
      <c r="G799" s="134"/>
    </row>
    <row r="800" spans="1:7">
      <c r="A800" s="121">
        <f t="shared" si="12"/>
        <v>0</v>
      </c>
      <c r="B800" s="130"/>
      <c r="C800" s="131"/>
      <c r="D800" s="132"/>
      <c r="E800" s="132"/>
      <c r="F800" s="132"/>
      <c r="G800" s="134"/>
    </row>
    <row r="801" spans="1:7">
      <c r="A801" s="121">
        <f t="shared" si="12"/>
        <v>0</v>
      </c>
      <c r="B801" s="130"/>
      <c r="C801" s="131"/>
      <c r="D801" s="132"/>
      <c r="E801" s="132"/>
      <c r="F801" s="132"/>
      <c r="G801" s="134"/>
    </row>
    <row r="802" spans="1:7">
      <c r="A802" s="121">
        <f t="shared" si="12"/>
        <v>0</v>
      </c>
      <c r="B802" s="130"/>
      <c r="C802" s="131"/>
      <c r="D802" s="132"/>
      <c r="E802" s="132"/>
      <c r="F802" s="132"/>
      <c r="G802" s="134"/>
    </row>
    <row r="803" spans="1:7">
      <c r="A803" s="121">
        <f t="shared" si="12"/>
        <v>0</v>
      </c>
      <c r="B803" s="130"/>
      <c r="C803" s="131"/>
      <c r="D803" s="132"/>
      <c r="E803" s="132"/>
      <c r="F803" s="132"/>
      <c r="G803" s="134"/>
    </row>
    <row r="804" spans="1:7">
      <c r="A804" s="121">
        <f t="shared" si="12"/>
        <v>0</v>
      </c>
      <c r="B804" s="130"/>
      <c r="C804" s="131"/>
      <c r="D804" s="132"/>
      <c r="E804" s="132"/>
      <c r="F804" s="132"/>
      <c r="G804" s="134"/>
    </row>
    <row r="805" spans="1:7">
      <c r="A805" s="121">
        <f t="shared" si="12"/>
        <v>0</v>
      </c>
      <c r="B805" s="130"/>
      <c r="C805" s="131"/>
      <c r="D805" s="132"/>
      <c r="E805" s="132"/>
      <c r="F805" s="132"/>
      <c r="G805" s="134"/>
    </row>
    <row r="806" spans="1:7">
      <c r="A806" s="121">
        <f t="shared" si="12"/>
        <v>0</v>
      </c>
      <c r="B806" s="130"/>
      <c r="C806" s="131"/>
      <c r="D806" s="132"/>
      <c r="E806" s="132"/>
      <c r="F806" s="132"/>
      <c r="G806" s="134"/>
    </row>
    <row r="807" spans="1:7">
      <c r="A807" s="121">
        <f t="shared" si="12"/>
        <v>0</v>
      </c>
      <c r="B807" s="130"/>
      <c r="C807" s="131"/>
      <c r="D807" s="132"/>
      <c r="E807" s="132"/>
      <c r="F807" s="132"/>
      <c r="G807" s="134"/>
    </row>
    <row r="808" spans="1:7">
      <c r="A808" s="121">
        <f t="shared" si="12"/>
        <v>0</v>
      </c>
      <c r="B808" s="130"/>
      <c r="C808" s="131"/>
      <c r="D808" s="132"/>
      <c r="E808" s="132"/>
      <c r="F808" s="132"/>
      <c r="G808" s="134"/>
    </row>
    <row r="809" spans="1:7">
      <c r="A809" s="121">
        <f t="shared" si="12"/>
        <v>0</v>
      </c>
      <c r="B809" s="130"/>
      <c r="C809" s="131"/>
      <c r="D809" s="132"/>
      <c r="E809" s="132"/>
      <c r="F809" s="132"/>
      <c r="G809" s="134"/>
    </row>
    <row r="810" spans="1:7">
      <c r="A810" s="121">
        <f t="shared" si="12"/>
        <v>0</v>
      </c>
      <c r="B810" s="130"/>
      <c r="C810" s="131"/>
      <c r="D810" s="132"/>
      <c r="E810" s="132"/>
      <c r="F810" s="132"/>
      <c r="G810" s="134"/>
    </row>
    <row r="811" spans="1:7">
      <c r="A811" s="121">
        <f t="shared" si="12"/>
        <v>0</v>
      </c>
      <c r="B811" s="130"/>
      <c r="C811" s="131"/>
      <c r="D811" s="132"/>
      <c r="E811" s="132"/>
      <c r="F811" s="132"/>
      <c r="G811" s="134"/>
    </row>
    <row r="812" spans="1:7">
      <c r="A812" s="121">
        <f t="shared" si="12"/>
        <v>0</v>
      </c>
      <c r="B812" s="130"/>
      <c r="C812" s="131"/>
      <c r="D812" s="132"/>
      <c r="E812" s="132"/>
      <c r="F812" s="132"/>
      <c r="G812" s="134"/>
    </row>
    <row r="813" spans="1:7">
      <c r="A813" s="121">
        <f t="shared" si="12"/>
        <v>0</v>
      </c>
      <c r="B813" s="130"/>
      <c r="C813" s="131"/>
      <c r="D813" s="132"/>
      <c r="E813" s="132"/>
      <c r="F813" s="132"/>
      <c r="G813" s="134"/>
    </row>
    <row r="814" spans="1:7">
      <c r="A814" s="121">
        <f t="shared" si="12"/>
        <v>0</v>
      </c>
      <c r="B814" s="130"/>
      <c r="C814" s="131"/>
      <c r="D814" s="132"/>
      <c r="E814" s="132"/>
      <c r="F814" s="132"/>
      <c r="G814" s="134"/>
    </row>
    <row r="815" spans="1:7">
      <c r="A815" s="121">
        <f t="shared" si="12"/>
        <v>0</v>
      </c>
      <c r="B815" s="130"/>
      <c r="C815" s="131"/>
      <c r="D815" s="132"/>
      <c r="E815" s="132"/>
      <c r="F815" s="132"/>
      <c r="G815" s="134"/>
    </row>
    <row r="816" spans="1:7">
      <c r="A816" s="121">
        <f t="shared" si="12"/>
        <v>0</v>
      </c>
      <c r="B816" s="130"/>
      <c r="C816" s="131"/>
      <c r="D816" s="132"/>
      <c r="E816" s="132"/>
      <c r="F816" s="132"/>
      <c r="G816" s="134"/>
    </row>
    <row r="817" spans="1:7">
      <c r="A817" s="121">
        <f t="shared" si="12"/>
        <v>0</v>
      </c>
      <c r="B817" s="130"/>
      <c r="C817" s="131"/>
      <c r="D817" s="132"/>
      <c r="E817" s="132"/>
      <c r="F817" s="132"/>
      <c r="G817" s="134"/>
    </row>
    <row r="818" spans="1:7">
      <c r="A818" s="121">
        <f t="shared" si="12"/>
        <v>0</v>
      </c>
      <c r="B818" s="130"/>
      <c r="C818" s="131"/>
      <c r="D818" s="132"/>
      <c r="E818" s="132"/>
      <c r="F818" s="132"/>
      <c r="G818" s="134"/>
    </row>
    <row r="819" spans="1:7">
      <c r="A819" s="121">
        <f t="shared" si="12"/>
        <v>0</v>
      </c>
      <c r="B819" s="130"/>
      <c r="C819" s="131"/>
      <c r="D819" s="132"/>
      <c r="E819" s="132"/>
      <c r="F819" s="132"/>
      <c r="G819" s="134"/>
    </row>
    <row r="820" spans="1:7">
      <c r="A820" s="121">
        <f t="shared" si="12"/>
        <v>0</v>
      </c>
      <c r="B820" s="130"/>
      <c r="C820" s="131"/>
      <c r="D820" s="132"/>
      <c r="E820" s="132"/>
      <c r="F820" s="132"/>
      <c r="G820" s="134"/>
    </row>
    <row r="821" spans="1:7">
      <c r="A821" s="121">
        <f t="shared" si="12"/>
        <v>0</v>
      </c>
      <c r="B821" s="130"/>
      <c r="C821" s="131"/>
      <c r="D821" s="132"/>
      <c r="E821" s="132"/>
      <c r="F821" s="132"/>
      <c r="G821" s="134"/>
    </row>
    <row r="822" spans="1:7">
      <c r="A822" s="121">
        <f t="shared" si="12"/>
        <v>0</v>
      </c>
      <c r="B822" s="130"/>
      <c r="C822" s="131"/>
      <c r="D822" s="132"/>
      <c r="E822" s="132"/>
      <c r="F822" s="132"/>
      <c r="G822" s="134"/>
    </row>
    <row r="823" spans="1:7">
      <c r="A823" s="121">
        <f t="shared" si="12"/>
        <v>0</v>
      </c>
      <c r="B823" s="130"/>
      <c r="C823" s="131"/>
      <c r="D823" s="132"/>
      <c r="E823" s="132"/>
      <c r="F823" s="132"/>
      <c r="G823" s="134"/>
    </row>
    <row r="824" spans="1:7">
      <c r="A824" s="121">
        <f t="shared" si="12"/>
        <v>0</v>
      </c>
      <c r="B824" s="130"/>
      <c r="C824" s="131"/>
      <c r="D824" s="132"/>
      <c r="E824" s="132"/>
      <c r="F824" s="132"/>
      <c r="G824" s="134"/>
    </row>
    <row r="825" spans="1:7">
      <c r="A825" s="121">
        <f t="shared" si="12"/>
        <v>0</v>
      </c>
      <c r="B825" s="130"/>
      <c r="C825" s="131"/>
      <c r="D825" s="132"/>
      <c r="E825" s="132"/>
      <c r="F825" s="132"/>
      <c r="G825" s="134"/>
    </row>
    <row r="826" spans="1:7">
      <c r="A826" s="121">
        <f t="shared" si="12"/>
        <v>0</v>
      </c>
      <c r="B826" s="130"/>
      <c r="C826" s="131"/>
      <c r="D826" s="132"/>
      <c r="E826" s="132"/>
      <c r="F826" s="132"/>
      <c r="G826" s="134"/>
    </row>
    <row r="827" spans="1:7">
      <c r="A827" s="121">
        <f t="shared" si="12"/>
        <v>0</v>
      </c>
      <c r="B827" s="130"/>
      <c r="C827" s="131"/>
      <c r="D827" s="132"/>
      <c r="E827" s="132"/>
      <c r="F827" s="132"/>
      <c r="G827" s="134"/>
    </row>
    <row r="828" spans="1:7">
      <c r="A828" s="121">
        <f t="shared" si="12"/>
        <v>0</v>
      </c>
      <c r="B828" s="130"/>
      <c r="C828" s="131"/>
      <c r="D828" s="132"/>
      <c r="E828" s="132"/>
      <c r="F828" s="132"/>
      <c r="G828" s="134"/>
    </row>
    <row r="829" spans="1:7">
      <c r="A829" s="121">
        <f t="shared" si="12"/>
        <v>0</v>
      </c>
      <c r="B829" s="130"/>
      <c r="C829" s="131"/>
      <c r="D829" s="132"/>
      <c r="E829" s="132"/>
      <c r="F829" s="132"/>
      <c r="G829" s="134"/>
    </row>
    <row r="830" spans="1:7">
      <c r="A830" s="121">
        <f t="shared" si="12"/>
        <v>0</v>
      </c>
      <c r="B830" s="130"/>
      <c r="C830" s="131"/>
      <c r="D830" s="132"/>
      <c r="E830" s="132"/>
      <c r="F830" s="132"/>
      <c r="G830" s="134"/>
    </row>
    <row r="831" spans="1:7">
      <c r="A831" s="121">
        <f t="shared" si="12"/>
        <v>0</v>
      </c>
      <c r="B831" s="130"/>
      <c r="C831" s="131"/>
      <c r="D831" s="132"/>
      <c r="E831" s="132"/>
      <c r="F831" s="132"/>
      <c r="G831" s="134"/>
    </row>
    <row r="832" spans="1:7">
      <c r="A832" s="121">
        <f t="shared" si="12"/>
        <v>0</v>
      </c>
      <c r="B832" s="130"/>
      <c r="C832" s="131"/>
      <c r="D832" s="132"/>
      <c r="E832" s="132"/>
      <c r="F832" s="132"/>
      <c r="G832" s="134"/>
    </row>
    <row r="833" spans="1:7">
      <c r="A833" s="121">
        <f t="shared" si="12"/>
        <v>0</v>
      </c>
      <c r="B833" s="130"/>
      <c r="C833" s="131"/>
      <c r="D833" s="132"/>
      <c r="E833" s="132"/>
      <c r="F833" s="132"/>
      <c r="G833" s="134"/>
    </row>
    <row r="834" spans="1:7">
      <c r="A834" s="121">
        <f t="shared" si="12"/>
        <v>0</v>
      </c>
      <c r="B834" s="130"/>
      <c r="C834" s="131"/>
      <c r="D834" s="132"/>
      <c r="E834" s="132"/>
      <c r="F834" s="132"/>
      <c r="G834" s="134"/>
    </row>
    <row r="835" spans="1:7">
      <c r="A835" s="121">
        <f t="shared" si="12"/>
        <v>0</v>
      </c>
      <c r="B835" s="130"/>
      <c r="C835" s="131"/>
      <c r="D835" s="132"/>
      <c r="E835" s="132"/>
      <c r="F835" s="132"/>
      <c r="G835" s="134"/>
    </row>
    <row r="836" spans="1:7">
      <c r="A836" s="121">
        <f t="shared" si="12"/>
        <v>0</v>
      </c>
      <c r="B836" s="130"/>
      <c r="C836" s="131"/>
      <c r="D836" s="132"/>
      <c r="E836" s="132"/>
      <c r="F836" s="132"/>
      <c r="G836" s="134"/>
    </row>
    <row r="837" spans="1:7">
      <c r="A837" s="121">
        <f t="shared" si="12"/>
        <v>0</v>
      </c>
      <c r="B837" s="130"/>
      <c r="C837" s="131"/>
      <c r="D837" s="132"/>
      <c r="E837" s="132"/>
      <c r="F837" s="132"/>
      <c r="G837" s="134"/>
    </row>
    <row r="838" spans="1:7">
      <c r="A838" s="121">
        <f t="shared" ref="A838:A901" si="13">D838</f>
        <v>0</v>
      </c>
      <c r="B838" s="130"/>
      <c r="C838" s="131"/>
      <c r="D838" s="132"/>
      <c r="E838" s="132"/>
      <c r="F838" s="132"/>
      <c r="G838" s="134"/>
    </row>
    <row r="839" spans="1:7">
      <c r="A839" s="121">
        <f t="shared" si="13"/>
        <v>0</v>
      </c>
      <c r="B839" s="130"/>
      <c r="C839" s="131"/>
      <c r="D839" s="132"/>
      <c r="E839" s="132"/>
      <c r="F839" s="132"/>
      <c r="G839" s="134"/>
    </row>
    <row r="840" spans="1:7">
      <c r="A840" s="121">
        <f t="shared" si="13"/>
        <v>0</v>
      </c>
      <c r="B840" s="130"/>
      <c r="C840" s="131"/>
      <c r="D840" s="132"/>
      <c r="E840" s="132"/>
      <c r="F840" s="132"/>
      <c r="G840" s="134"/>
    </row>
    <row r="841" spans="1:7">
      <c r="A841" s="121">
        <f t="shared" si="13"/>
        <v>0</v>
      </c>
      <c r="B841" s="130"/>
      <c r="C841" s="131"/>
      <c r="D841" s="132"/>
      <c r="E841" s="132"/>
      <c r="F841" s="132"/>
      <c r="G841" s="134"/>
    </row>
    <row r="842" spans="1:7">
      <c r="A842" s="121">
        <f t="shared" si="13"/>
        <v>0</v>
      </c>
      <c r="B842" s="130"/>
      <c r="C842" s="131"/>
      <c r="D842" s="132"/>
      <c r="E842" s="132"/>
      <c r="F842" s="132"/>
      <c r="G842" s="134"/>
    </row>
    <row r="843" spans="1:7">
      <c r="A843" s="121">
        <f t="shared" si="13"/>
        <v>0</v>
      </c>
      <c r="B843" s="130"/>
      <c r="C843" s="131"/>
      <c r="D843" s="132"/>
      <c r="E843" s="132"/>
      <c r="F843" s="132"/>
      <c r="G843" s="134"/>
    </row>
    <row r="844" spans="1:7">
      <c r="A844" s="121">
        <f t="shared" si="13"/>
        <v>0</v>
      </c>
      <c r="B844" s="130"/>
      <c r="C844" s="131"/>
      <c r="D844" s="132"/>
      <c r="E844" s="132"/>
      <c r="F844" s="132"/>
      <c r="G844" s="134"/>
    </row>
    <row r="845" spans="1:7">
      <c r="A845" s="121">
        <f t="shared" si="13"/>
        <v>0</v>
      </c>
      <c r="B845" s="130"/>
      <c r="C845" s="131"/>
      <c r="D845" s="132"/>
      <c r="E845" s="132"/>
      <c r="F845" s="132"/>
      <c r="G845" s="134"/>
    </row>
    <row r="846" spans="1:7">
      <c r="A846" s="121">
        <f t="shared" si="13"/>
        <v>0</v>
      </c>
      <c r="B846" s="130"/>
      <c r="C846" s="131"/>
      <c r="D846" s="132"/>
      <c r="E846" s="132"/>
      <c r="F846" s="132"/>
      <c r="G846" s="134"/>
    </row>
    <row r="847" spans="1:7">
      <c r="A847" s="121">
        <f t="shared" si="13"/>
        <v>0</v>
      </c>
      <c r="B847" s="130"/>
      <c r="C847" s="131"/>
      <c r="D847" s="132"/>
      <c r="E847" s="132"/>
      <c r="F847" s="132"/>
      <c r="G847" s="134"/>
    </row>
    <row r="848" spans="1:7">
      <c r="A848" s="121">
        <f t="shared" si="13"/>
        <v>0</v>
      </c>
      <c r="B848" s="130"/>
      <c r="C848" s="131"/>
      <c r="D848" s="132"/>
      <c r="E848" s="132"/>
      <c r="F848" s="132"/>
      <c r="G848" s="134"/>
    </row>
    <row r="849" spans="1:7">
      <c r="A849" s="121">
        <f t="shared" si="13"/>
        <v>0</v>
      </c>
      <c r="B849" s="130"/>
      <c r="C849" s="131"/>
      <c r="D849" s="132"/>
      <c r="E849" s="132"/>
      <c r="F849" s="132"/>
      <c r="G849" s="134"/>
    </row>
    <row r="850" spans="1:7">
      <c r="A850" s="121">
        <f t="shared" si="13"/>
        <v>0</v>
      </c>
      <c r="B850" s="130"/>
      <c r="C850" s="131"/>
      <c r="D850" s="132"/>
      <c r="E850" s="132"/>
      <c r="F850" s="132"/>
      <c r="G850" s="134"/>
    </row>
    <row r="851" spans="1:7">
      <c r="A851" s="121">
        <f t="shared" si="13"/>
        <v>0</v>
      </c>
      <c r="B851" s="130"/>
      <c r="C851" s="131"/>
      <c r="D851" s="132"/>
      <c r="E851" s="132"/>
      <c r="F851" s="132"/>
      <c r="G851" s="134"/>
    </row>
    <row r="852" spans="1:7">
      <c r="A852" s="121">
        <f t="shared" si="13"/>
        <v>0</v>
      </c>
      <c r="B852" s="130"/>
      <c r="C852" s="131"/>
      <c r="D852" s="132"/>
      <c r="E852" s="132"/>
      <c r="F852" s="132"/>
      <c r="G852" s="134"/>
    </row>
    <row r="853" spans="1:7">
      <c r="A853" s="121">
        <f t="shared" si="13"/>
        <v>0</v>
      </c>
      <c r="B853" s="130"/>
      <c r="C853" s="131"/>
      <c r="D853" s="132"/>
      <c r="E853" s="132"/>
      <c r="F853" s="132"/>
      <c r="G853" s="134"/>
    </row>
    <row r="854" spans="1:7">
      <c r="A854" s="121">
        <f t="shared" si="13"/>
        <v>0</v>
      </c>
      <c r="B854" s="130"/>
      <c r="C854" s="131"/>
      <c r="D854" s="132"/>
      <c r="E854" s="132"/>
      <c r="F854" s="132"/>
      <c r="G854" s="134"/>
    </row>
    <row r="855" spans="1:7">
      <c r="A855" s="121">
        <f t="shared" si="13"/>
        <v>0</v>
      </c>
      <c r="B855" s="130"/>
      <c r="C855" s="131"/>
      <c r="D855" s="132"/>
      <c r="E855" s="132"/>
      <c r="F855" s="132"/>
      <c r="G855" s="134"/>
    </row>
    <row r="856" spans="1:7">
      <c r="A856" s="121">
        <f t="shared" si="13"/>
        <v>0</v>
      </c>
      <c r="B856" s="130"/>
      <c r="C856" s="131"/>
      <c r="D856" s="132"/>
      <c r="E856" s="132"/>
      <c r="F856" s="132"/>
      <c r="G856" s="134"/>
    </row>
    <row r="857" spans="1:7">
      <c r="A857" s="121">
        <f t="shared" si="13"/>
        <v>0</v>
      </c>
      <c r="B857" s="130"/>
      <c r="C857" s="131"/>
      <c r="D857" s="132"/>
      <c r="E857" s="132"/>
      <c r="F857" s="132"/>
      <c r="G857" s="134"/>
    </row>
    <row r="858" spans="1:7">
      <c r="A858" s="121">
        <f t="shared" si="13"/>
        <v>0</v>
      </c>
      <c r="B858" s="130"/>
      <c r="C858" s="131"/>
      <c r="D858" s="132"/>
      <c r="E858" s="132"/>
      <c r="F858" s="132"/>
      <c r="G858" s="134"/>
    </row>
    <row r="859" spans="1:7">
      <c r="A859" s="121">
        <f t="shared" si="13"/>
        <v>0</v>
      </c>
      <c r="B859" s="130"/>
      <c r="C859" s="131"/>
      <c r="D859" s="132"/>
      <c r="E859" s="132"/>
      <c r="F859" s="132"/>
      <c r="G859" s="134"/>
    </row>
    <row r="860" spans="1:7">
      <c r="A860" s="121">
        <f t="shared" si="13"/>
        <v>0</v>
      </c>
      <c r="B860" s="130"/>
      <c r="C860" s="131"/>
      <c r="D860" s="132"/>
      <c r="E860" s="132"/>
      <c r="F860" s="132"/>
      <c r="G860" s="134"/>
    </row>
    <row r="861" spans="1:7">
      <c r="A861" s="121">
        <f t="shared" si="13"/>
        <v>0</v>
      </c>
      <c r="B861" s="130"/>
      <c r="C861" s="131"/>
      <c r="D861" s="132"/>
      <c r="E861" s="132"/>
      <c r="F861" s="132"/>
      <c r="G861" s="134"/>
    </row>
    <row r="862" spans="1:7">
      <c r="A862" s="121">
        <f t="shared" si="13"/>
        <v>0</v>
      </c>
      <c r="B862" s="130"/>
      <c r="C862" s="131"/>
      <c r="D862" s="132"/>
      <c r="E862" s="132"/>
      <c r="F862" s="132"/>
      <c r="G862" s="134"/>
    </row>
    <row r="863" spans="1:7">
      <c r="A863" s="121">
        <f t="shared" si="13"/>
        <v>0</v>
      </c>
      <c r="B863" s="130"/>
      <c r="C863" s="131"/>
      <c r="D863" s="132"/>
      <c r="E863" s="132"/>
      <c r="F863" s="132"/>
      <c r="G863" s="134"/>
    </row>
    <row r="864" spans="1:7">
      <c r="A864" s="121">
        <f t="shared" si="13"/>
        <v>0</v>
      </c>
      <c r="B864" s="130"/>
      <c r="C864" s="131"/>
      <c r="D864" s="132"/>
      <c r="E864" s="132"/>
      <c r="F864" s="132"/>
      <c r="G864" s="134"/>
    </row>
    <row r="865" spans="1:7">
      <c r="A865" s="121">
        <f t="shared" si="13"/>
        <v>0</v>
      </c>
      <c r="B865" s="130"/>
      <c r="C865" s="131"/>
      <c r="D865" s="132"/>
      <c r="E865" s="132"/>
      <c r="F865" s="132"/>
      <c r="G865" s="134"/>
    </row>
    <row r="866" spans="1:7">
      <c r="A866" s="121">
        <f t="shared" si="13"/>
        <v>0</v>
      </c>
      <c r="B866" s="130"/>
      <c r="C866" s="131"/>
      <c r="D866" s="132"/>
      <c r="E866" s="132"/>
      <c r="F866" s="132"/>
      <c r="G866" s="134"/>
    </row>
    <row r="867" spans="1:7">
      <c r="A867" s="121">
        <f t="shared" si="13"/>
        <v>0</v>
      </c>
      <c r="B867" s="130"/>
      <c r="C867" s="131"/>
      <c r="D867" s="132"/>
      <c r="E867" s="132"/>
      <c r="F867" s="132"/>
      <c r="G867" s="134"/>
    </row>
    <row r="868" spans="1:7">
      <c r="A868" s="121">
        <f t="shared" si="13"/>
        <v>0</v>
      </c>
      <c r="B868" s="130"/>
      <c r="C868" s="131"/>
      <c r="D868" s="132"/>
      <c r="E868" s="132"/>
      <c r="F868" s="132"/>
      <c r="G868" s="134"/>
    </row>
    <row r="869" spans="1:7">
      <c r="A869" s="121">
        <f t="shared" si="13"/>
        <v>0</v>
      </c>
      <c r="B869" s="130"/>
      <c r="C869" s="131"/>
      <c r="D869" s="132"/>
      <c r="E869" s="132"/>
      <c r="F869" s="132"/>
      <c r="G869" s="134"/>
    </row>
    <row r="870" spans="1:7">
      <c r="A870" s="121">
        <f t="shared" si="13"/>
        <v>0</v>
      </c>
      <c r="B870" s="130"/>
      <c r="C870" s="131"/>
      <c r="D870" s="132"/>
      <c r="E870" s="132"/>
      <c r="F870" s="132"/>
      <c r="G870" s="134"/>
    </row>
    <row r="871" spans="1:7">
      <c r="A871" s="121">
        <f t="shared" si="13"/>
        <v>0</v>
      </c>
      <c r="B871" s="130"/>
      <c r="C871" s="131"/>
      <c r="D871" s="132"/>
      <c r="E871" s="132"/>
      <c r="F871" s="132"/>
      <c r="G871" s="134"/>
    </row>
    <row r="872" spans="1:7">
      <c r="A872" s="121">
        <f t="shared" si="13"/>
        <v>0</v>
      </c>
      <c r="B872" s="130"/>
      <c r="C872" s="131"/>
      <c r="D872" s="132"/>
      <c r="E872" s="132"/>
      <c r="F872" s="132"/>
      <c r="G872" s="134"/>
    </row>
    <row r="873" spans="1:7">
      <c r="A873" s="121">
        <f t="shared" si="13"/>
        <v>0</v>
      </c>
      <c r="B873" s="130"/>
      <c r="C873" s="131"/>
      <c r="D873" s="132"/>
      <c r="E873" s="132"/>
      <c r="F873" s="132"/>
      <c r="G873" s="134"/>
    </row>
    <row r="874" spans="1:7">
      <c r="A874" s="121">
        <f t="shared" si="13"/>
        <v>0</v>
      </c>
      <c r="B874" s="130"/>
      <c r="C874" s="131"/>
      <c r="D874" s="132"/>
      <c r="E874" s="132"/>
      <c r="F874" s="132"/>
      <c r="G874" s="134"/>
    </row>
    <row r="875" spans="1:7">
      <c r="A875" s="121">
        <f t="shared" si="13"/>
        <v>0</v>
      </c>
      <c r="B875" s="130"/>
      <c r="C875" s="131"/>
      <c r="D875" s="132"/>
      <c r="E875" s="132"/>
      <c r="F875" s="132"/>
      <c r="G875" s="134"/>
    </row>
    <row r="876" spans="1:7">
      <c r="A876" s="121">
        <f t="shared" si="13"/>
        <v>0</v>
      </c>
      <c r="B876" s="130"/>
      <c r="C876" s="131"/>
      <c r="D876" s="132"/>
      <c r="E876" s="132"/>
      <c r="F876" s="132"/>
      <c r="G876" s="134"/>
    </row>
    <row r="877" spans="1:7">
      <c r="A877" s="121">
        <f t="shared" si="13"/>
        <v>0</v>
      </c>
      <c r="B877" s="130"/>
      <c r="C877" s="131"/>
      <c r="D877" s="132"/>
      <c r="E877" s="132"/>
      <c r="F877" s="132"/>
      <c r="G877" s="134"/>
    </row>
    <row r="878" spans="1:7">
      <c r="A878" s="121">
        <f t="shared" si="13"/>
        <v>0</v>
      </c>
      <c r="B878" s="130"/>
      <c r="C878" s="131"/>
      <c r="D878" s="132"/>
      <c r="E878" s="132"/>
      <c r="F878" s="132"/>
      <c r="G878" s="134"/>
    </row>
    <row r="879" spans="1:7">
      <c r="A879" s="121">
        <f t="shared" si="13"/>
        <v>0</v>
      </c>
      <c r="B879" s="130"/>
      <c r="C879" s="131"/>
      <c r="D879" s="132"/>
      <c r="E879" s="132"/>
      <c r="F879" s="132"/>
      <c r="G879" s="134"/>
    </row>
    <row r="880" spans="1:7">
      <c r="A880" s="121">
        <f t="shared" si="13"/>
        <v>0</v>
      </c>
      <c r="B880" s="130"/>
      <c r="C880" s="131"/>
      <c r="D880" s="132"/>
      <c r="E880" s="132"/>
      <c r="F880" s="132"/>
      <c r="G880" s="134"/>
    </row>
    <row r="881" spans="1:7">
      <c r="A881" s="121">
        <f t="shared" si="13"/>
        <v>0</v>
      </c>
      <c r="B881" s="130"/>
      <c r="C881" s="131"/>
      <c r="D881" s="132"/>
      <c r="E881" s="132"/>
      <c r="F881" s="132"/>
      <c r="G881" s="134"/>
    </row>
    <row r="882" spans="1:7">
      <c r="A882" s="121">
        <f t="shared" si="13"/>
        <v>0</v>
      </c>
      <c r="B882" s="130"/>
      <c r="C882" s="131"/>
      <c r="D882" s="132"/>
      <c r="E882" s="132"/>
      <c r="F882" s="132"/>
      <c r="G882" s="134"/>
    </row>
    <row r="883" spans="1:7">
      <c r="A883" s="121">
        <f t="shared" si="13"/>
        <v>0</v>
      </c>
      <c r="B883" s="130"/>
      <c r="C883" s="131"/>
      <c r="D883" s="132"/>
      <c r="E883" s="132"/>
      <c r="F883" s="132"/>
      <c r="G883" s="134"/>
    </row>
    <row r="884" spans="1:7">
      <c r="A884" s="121">
        <f t="shared" si="13"/>
        <v>0</v>
      </c>
      <c r="B884" s="130"/>
      <c r="C884" s="131"/>
      <c r="D884" s="132"/>
      <c r="E884" s="132"/>
      <c r="F884" s="132"/>
      <c r="G884" s="134"/>
    </row>
    <row r="885" spans="1:7">
      <c r="A885" s="121">
        <f t="shared" si="13"/>
        <v>0</v>
      </c>
      <c r="B885" s="130"/>
      <c r="C885" s="131"/>
      <c r="D885" s="132"/>
      <c r="E885" s="132"/>
      <c r="F885" s="132"/>
      <c r="G885" s="134"/>
    </row>
    <row r="886" spans="1:7">
      <c r="A886" s="121">
        <f t="shared" si="13"/>
        <v>0</v>
      </c>
      <c r="B886" s="130"/>
      <c r="C886" s="131"/>
      <c r="D886" s="132"/>
      <c r="E886" s="132"/>
      <c r="F886" s="132"/>
      <c r="G886" s="134"/>
    </row>
    <row r="887" spans="1:7">
      <c r="A887" s="121">
        <f t="shared" si="13"/>
        <v>0</v>
      </c>
      <c r="B887" s="130"/>
      <c r="C887" s="131"/>
      <c r="D887" s="132"/>
      <c r="E887" s="132"/>
      <c r="F887" s="132"/>
      <c r="G887" s="134"/>
    </row>
    <row r="888" spans="1:7">
      <c r="A888" s="121">
        <f t="shared" si="13"/>
        <v>0</v>
      </c>
      <c r="B888" s="130"/>
      <c r="C888" s="131"/>
      <c r="D888" s="132"/>
      <c r="E888" s="132"/>
      <c r="F888" s="132"/>
      <c r="G888" s="134"/>
    </row>
    <row r="889" spans="1:7">
      <c r="A889" s="121">
        <f t="shared" si="13"/>
        <v>0</v>
      </c>
      <c r="B889" s="130"/>
      <c r="C889" s="131"/>
      <c r="D889" s="132"/>
      <c r="E889" s="132"/>
      <c r="F889" s="132"/>
      <c r="G889" s="134"/>
    </row>
    <row r="890" spans="1:7">
      <c r="A890" s="121">
        <f t="shared" si="13"/>
        <v>0</v>
      </c>
      <c r="B890" s="130"/>
      <c r="C890" s="131"/>
      <c r="D890" s="132"/>
      <c r="E890" s="132"/>
      <c r="F890" s="132"/>
      <c r="G890" s="134"/>
    </row>
    <row r="891" spans="1:7">
      <c r="A891" s="121">
        <f t="shared" si="13"/>
        <v>0</v>
      </c>
      <c r="B891" s="130"/>
      <c r="C891" s="131"/>
      <c r="D891" s="132"/>
      <c r="E891" s="132"/>
      <c r="F891" s="132"/>
      <c r="G891" s="134"/>
    </row>
    <row r="892" spans="1:7">
      <c r="A892" s="121">
        <f t="shared" si="13"/>
        <v>0</v>
      </c>
      <c r="B892" s="130"/>
      <c r="C892" s="131"/>
      <c r="D892" s="132"/>
      <c r="E892" s="132"/>
      <c r="F892" s="132"/>
      <c r="G892" s="134"/>
    </row>
    <row r="893" spans="1:7">
      <c r="A893" s="121">
        <f t="shared" si="13"/>
        <v>0</v>
      </c>
      <c r="B893" s="130"/>
      <c r="C893" s="131"/>
      <c r="D893" s="132"/>
      <c r="E893" s="132"/>
      <c r="F893" s="132"/>
      <c r="G893" s="134"/>
    </row>
    <row r="894" spans="1:7">
      <c r="A894" s="121">
        <f t="shared" si="13"/>
        <v>0</v>
      </c>
      <c r="B894" s="130"/>
      <c r="C894" s="131"/>
      <c r="D894" s="132"/>
      <c r="E894" s="132"/>
      <c r="F894" s="132"/>
      <c r="G894" s="134"/>
    </row>
    <row r="895" spans="1:7">
      <c r="A895" s="121">
        <f t="shared" si="13"/>
        <v>0</v>
      </c>
      <c r="B895" s="130"/>
      <c r="C895" s="131"/>
      <c r="D895" s="132"/>
      <c r="E895" s="132"/>
      <c r="F895" s="132"/>
      <c r="G895" s="134"/>
    </row>
    <row r="896" spans="1:7">
      <c r="A896" s="121">
        <f t="shared" si="13"/>
        <v>0</v>
      </c>
      <c r="B896" s="130"/>
      <c r="C896" s="131"/>
      <c r="D896" s="132"/>
      <c r="E896" s="132"/>
      <c r="F896" s="132"/>
      <c r="G896" s="134"/>
    </row>
    <row r="897" spans="1:7">
      <c r="A897" s="121">
        <f t="shared" si="13"/>
        <v>0</v>
      </c>
      <c r="B897" s="130"/>
      <c r="C897" s="131"/>
      <c r="D897" s="132"/>
      <c r="E897" s="132"/>
      <c r="F897" s="132"/>
      <c r="G897" s="134"/>
    </row>
    <row r="898" spans="1:7">
      <c r="A898" s="121">
        <f t="shared" si="13"/>
        <v>0</v>
      </c>
      <c r="B898" s="130"/>
      <c r="C898" s="131"/>
      <c r="D898" s="132"/>
      <c r="E898" s="132"/>
      <c r="F898" s="132"/>
      <c r="G898" s="134"/>
    </row>
    <row r="899" spans="1:7">
      <c r="A899" s="121">
        <f t="shared" si="13"/>
        <v>0</v>
      </c>
      <c r="B899" s="130"/>
      <c r="C899" s="131"/>
      <c r="D899" s="132"/>
      <c r="E899" s="132"/>
      <c r="F899" s="132"/>
      <c r="G899" s="134"/>
    </row>
    <row r="900" spans="1:7">
      <c r="A900" s="121">
        <f t="shared" si="13"/>
        <v>0</v>
      </c>
      <c r="B900" s="130"/>
      <c r="C900" s="131"/>
      <c r="D900" s="132"/>
      <c r="E900" s="132"/>
      <c r="F900" s="132"/>
      <c r="G900" s="134"/>
    </row>
    <row r="901" spans="1:7">
      <c r="A901" s="121">
        <f t="shared" si="13"/>
        <v>0</v>
      </c>
      <c r="B901" s="130"/>
      <c r="C901" s="131"/>
      <c r="D901" s="132"/>
      <c r="E901" s="132"/>
      <c r="F901" s="132"/>
      <c r="G901" s="134"/>
    </row>
    <row r="902" spans="1:7">
      <c r="A902" s="121">
        <f t="shared" ref="A902:A965" si="14">D902</f>
        <v>0</v>
      </c>
      <c r="B902" s="130"/>
      <c r="C902" s="131"/>
      <c r="D902" s="132"/>
      <c r="E902" s="132"/>
      <c r="F902" s="132"/>
      <c r="G902" s="134"/>
    </row>
    <row r="903" spans="1:7">
      <c r="A903" s="121">
        <f t="shared" si="14"/>
        <v>0</v>
      </c>
      <c r="B903" s="130"/>
      <c r="C903" s="131"/>
      <c r="D903" s="132"/>
      <c r="E903" s="132"/>
      <c r="F903" s="132"/>
      <c r="G903" s="134"/>
    </row>
    <row r="904" spans="1:7">
      <c r="A904" s="121">
        <f t="shared" si="14"/>
        <v>0</v>
      </c>
      <c r="B904" s="130"/>
      <c r="C904" s="131"/>
      <c r="D904" s="132"/>
      <c r="E904" s="132"/>
      <c r="F904" s="132"/>
      <c r="G904" s="134"/>
    </row>
    <row r="905" spans="1:7">
      <c r="A905" s="121">
        <f t="shared" si="14"/>
        <v>0</v>
      </c>
      <c r="B905" s="130"/>
      <c r="C905" s="131"/>
      <c r="D905" s="132"/>
      <c r="E905" s="132"/>
      <c r="F905" s="132"/>
      <c r="G905" s="134"/>
    </row>
    <row r="906" spans="1:7">
      <c r="A906" s="121">
        <f t="shared" si="14"/>
        <v>0</v>
      </c>
      <c r="B906" s="130"/>
      <c r="C906" s="131"/>
      <c r="D906" s="132"/>
      <c r="E906" s="132"/>
      <c r="F906" s="132"/>
      <c r="G906" s="134"/>
    </row>
    <row r="907" spans="1:7">
      <c r="A907" s="121">
        <f t="shared" si="14"/>
        <v>0</v>
      </c>
      <c r="B907" s="130"/>
      <c r="C907" s="131"/>
      <c r="D907" s="132"/>
      <c r="E907" s="132"/>
      <c r="F907" s="132"/>
      <c r="G907" s="134"/>
    </row>
    <row r="908" spans="1:7">
      <c r="A908" s="121">
        <f t="shared" si="14"/>
        <v>0</v>
      </c>
      <c r="B908" s="130"/>
      <c r="C908" s="131"/>
      <c r="D908" s="132"/>
      <c r="E908" s="132"/>
      <c r="F908" s="132"/>
      <c r="G908" s="134"/>
    </row>
    <row r="909" spans="1:7">
      <c r="A909" s="121">
        <f t="shared" si="14"/>
        <v>0</v>
      </c>
      <c r="B909" s="130"/>
      <c r="C909" s="131"/>
      <c r="D909" s="132"/>
      <c r="E909" s="132"/>
      <c r="F909" s="132"/>
      <c r="G909" s="134"/>
    </row>
    <row r="910" spans="1:7">
      <c r="A910" s="121">
        <f t="shared" si="14"/>
        <v>0</v>
      </c>
      <c r="B910" s="130"/>
      <c r="C910" s="131"/>
      <c r="D910" s="132"/>
      <c r="E910" s="132"/>
      <c r="F910" s="132"/>
      <c r="G910" s="134"/>
    </row>
    <row r="911" spans="1:7">
      <c r="A911" s="121">
        <f t="shared" si="14"/>
        <v>0</v>
      </c>
      <c r="B911" s="130"/>
      <c r="C911" s="131"/>
      <c r="D911" s="132"/>
      <c r="E911" s="132"/>
      <c r="F911" s="132"/>
      <c r="G911" s="134"/>
    </row>
    <row r="912" spans="1:7">
      <c r="A912" s="121">
        <f t="shared" si="14"/>
        <v>0</v>
      </c>
      <c r="B912" s="130"/>
      <c r="C912" s="131"/>
      <c r="D912" s="132"/>
      <c r="E912" s="132"/>
      <c r="F912" s="132"/>
      <c r="G912" s="134"/>
    </row>
    <row r="913" spans="1:7">
      <c r="A913" s="121">
        <f t="shared" si="14"/>
        <v>0</v>
      </c>
      <c r="B913" s="130"/>
      <c r="C913" s="131"/>
      <c r="D913" s="132"/>
      <c r="E913" s="132"/>
      <c r="F913" s="132"/>
      <c r="G913" s="134"/>
    </row>
    <row r="914" spans="1:7">
      <c r="A914" s="121">
        <f t="shared" si="14"/>
        <v>0</v>
      </c>
      <c r="B914" s="130"/>
      <c r="C914" s="131"/>
      <c r="D914" s="132"/>
      <c r="E914" s="132"/>
      <c r="F914" s="132"/>
      <c r="G914" s="134"/>
    </row>
    <row r="915" spans="1:7">
      <c r="A915" s="121">
        <f t="shared" si="14"/>
        <v>0</v>
      </c>
      <c r="B915" s="130"/>
      <c r="C915" s="131"/>
      <c r="D915" s="132"/>
      <c r="E915" s="132"/>
      <c r="F915" s="132"/>
      <c r="G915" s="134"/>
    </row>
    <row r="916" spans="1:7">
      <c r="A916" s="121">
        <f t="shared" si="14"/>
        <v>0</v>
      </c>
      <c r="B916" s="130"/>
      <c r="C916" s="131"/>
      <c r="D916" s="132"/>
      <c r="E916" s="132"/>
      <c r="F916" s="132"/>
      <c r="G916" s="134"/>
    </row>
    <row r="917" spans="1:7">
      <c r="A917" s="121">
        <f t="shared" si="14"/>
        <v>0</v>
      </c>
      <c r="B917" s="130"/>
      <c r="C917" s="131"/>
      <c r="D917" s="132"/>
      <c r="E917" s="132"/>
      <c r="F917" s="132"/>
      <c r="G917" s="134"/>
    </row>
    <row r="918" spans="1:7">
      <c r="A918" s="121">
        <f t="shared" si="14"/>
        <v>0</v>
      </c>
      <c r="B918" s="130"/>
      <c r="C918" s="131"/>
      <c r="D918" s="132"/>
      <c r="E918" s="132"/>
      <c r="F918" s="132"/>
      <c r="G918" s="134"/>
    </row>
    <row r="919" spans="1:7">
      <c r="A919" s="121">
        <f t="shared" si="14"/>
        <v>0</v>
      </c>
      <c r="B919" s="130"/>
      <c r="C919" s="131"/>
      <c r="D919" s="132"/>
      <c r="E919" s="132"/>
      <c r="F919" s="132"/>
      <c r="G919" s="134"/>
    </row>
    <row r="920" spans="1:7">
      <c r="A920" s="121">
        <f t="shared" si="14"/>
        <v>0</v>
      </c>
      <c r="B920" s="130"/>
      <c r="C920" s="131"/>
      <c r="D920" s="132"/>
      <c r="E920" s="132"/>
      <c r="F920" s="132"/>
      <c r="G920" s="134"/>
    </row>
    <row r="921" spans="1:7">
      <c r="A921" s="121">
        <f t="shared" si="14"/>
        <v>0</v>
      </c>
      <c r="B921" s="130"/>
      <c r="C921" s="131"/>
      <c r="D921" s="132"/>
      <c r="E921" s="132"/>
      <c r="F921" s="132"/>
      <c r="G921" s="134"/>
    </row>
    <row r="922" spans="1:7">
      <c r="A922" s="121">
        <f t="shared" si="14"/>
        <v>0</v>
      </c>
      <c r="B922" s="130"/>
      <c r="C922" s="131"/>
      <c r="D922" s="132"/>
      <c r="E922" s="132"/>
      <c r="F922" s="132"/>
      <c r="G922" s="134"/>
    </row>
    <row r="923" spans="1:7">
      <c r="A923" s="121">
        <f t="shared" si="14"/>
        <v>0</v>
      </c>
      <c r="B923" s="130"/>
      <c r="C923" s="131"/>
      <c r="D923" s="132"/>
      <c r="E923" s="132"/>
      <c r="F923" s="132"/>
      <c r="G923" s="134"/>
    </row>
    <row r="924" spans="1:7">
      <c r="A924" s="121">
        <f t="shared" si="14"/>
        <v>0</v>
      </c>
      <c r="B924" s="130"/>
      <c r="C924" s="131"/>
      <c r="D924" s="132"/>
      <c r="E924" s="132"/>
      <c r="F924" s="132"/>
      <c r="G924" s="134"/>
    </row>
    <row r="925" spans="1:7">
      <c r="A925" s="121">
        <f t="shared" si="14"/>
        <v>0</v>
      </c>
      <c r="B925" s="130"/>
      <c r="C925" s="131"/>
      <c r="D925" s="132"/>
      <c r="E925" s="132"/>
      <c r="F925" s="132"/>
      <c r="G925" s="134"/>
    </row>
    <row r="926" spans="1:7">
      <c r="A926" s="121">
        <f t="shared" si="14"/>
        <v>0</v>
      </c>
      <c r="B926" s="130"/>
      <c r="C926" s="131"/>
      <c r="D926" s="132"/>
      <c r="E926" s="132"/>
      <c r="F926" s="132"/>
      <c r="G926" s="134"/>
    </row>
    <row r="927" spans="1:7">
      <c r="A927" s="121">
        <f t="shared" si="14"/>
        <v>0</v>
      </c>
      <c r="B927" s="130"/>
      <c r="C927" s="131"/>
      <c r="D927" s="132"/>
      <c r="E927" s="132"/>
      <c r="F927" s="132"/>
      <c r="G927" s="134"/>
    </row>
    <row r="928" spans="1:7">
      <c r="A928" s="121">
        <f t="shared" si="14"/>
        <v>0</v>
      </c>
      <c r="B928" s="130"/>
      <c r="C928" s="131"/>
      <c r="D928" s="132"/>
      <c r="E928" s="132"/>
      <c r="F928" s="132"/>
      <c r="G928" s="134"/>
    </row>
    <row r="929" spans="1:7">
      <c r="A929" s="121">
        <f t="shared" si="14"/>
        <v>0</v>
      </c>
      <c r="B929" s="130"/>
      <c r="C929" s="131"/>
      <c r="D929" s="132"/>
      <c r="E929" s="132"/>
      <c r="F929" s="132"/>
      <c r="G929" s="134"/>
    </row>
    <row r="930" spans="1:7">
      <c r="A930" s="121">
        <f t="shared" si="14"/>
        <v>0</v>
      </c>
      <c r="B930" s="130"/>
      <c r="C930" s="131"/>
      <c r="D930" s="132"/>
      <c r="E930" s="132"/>
      <c r="F930" s="132"/>
      <c r="G930" s="134"/>
    </row>
    <row r="931" spans="1:7">
      <c r="A931" s="121">
        <f t="shared" si="14"/>
        <v>0</v>
      </c>
      <c r="B931" s="130"/>
      <c r="C931" s="131"/>
      <c r="D931" s="132"/>
      <c r="E931" s="132"/>
      <c r="F931" s="132"/>
      <c r="G931" s="134"/>
    </row>
    <row r="932" spans="1:7">
      <c r="A932" s="121">
        <f t="shared" si="14"/>
        <v>0</v>
      </c>
      <c r="B932" s="130"/>
      <c r="C932" s="131"/>
      <c r="D932" s="132"/>
      <c r="E932" s="132"/>
      <c r="F932" s="132"/>
      <c r="G932" s="134"/>
    </row>
    <row r="933" spans="1:7">
      <c r="A933" s="121">
        <f t="shared" si="14"/>
        <v>0</v>
      </c>
      <c r="B933" s="130"/>
      <c r="C933" s="131"/>
      <c r="D933" s="132"/>
      <c r="E933" s="132"/>
      <c r="F933" s="132"/>
      <c r="G933" s="134"/>
    </row>
    <row r="934" spans="1:7">
      <c r="A934" s="121">
        <f t="shared" si="14"/>
        <v>0</v>
      </c>
      <c r="B934" s="130"/>
      <c r="C934" s="131"/>
      <c r="D934" s="132"/>
      <c r="E934" s="132"/>
      <c r="F934" s="132"/>
      <c r="G934" s="134"/>
    </row>
    <row r="935" spans="1:7">
      <c r="A935" s="121">
        <f t="shared" si="14"/>
        <v>0</v>
      </c>
      <c r="B935" s="130"/>
      <c r="C935" s="131"/>
      <c r="D935" s="132"/>
      <c r="E935" s="132"/>
      <c r="F935" s="132"/>
      <c r="G935" s="134"/>
    </row>
    <row r="936" spans="1:7">
      <c r="A936" s="121">
        <f t="shared" si="14"/>
        <v>0</v>
      </c>
      <c r="B936" s="130"/>
      <c r="C936" s="131"/>
      <c r="D936" s="132"/>
      <c r="E936" s="132"/>
      <c r="F936" s="132"/>
      <c r="G936" s="134"/>
    </row>
    <row r="937" spans="1:7">
      <c r="A937" s="121">
        <f t="shared" si="14"/>
        <v>0</v>
      </c>
      <c r="B937" s="130"/>
      <c r="C937" s="131"/>
      <c r="D937" s="132"/>
      <c r="E937" s="132"/>
      <c r="F937" s="132"/>
      <c r="G937" s="134"/>
    </row>
    <row r="938" spans="1:7">
      <c r="A938" s="121">
        <f t="shared" si="14"/>
        <v>0</v>
      </c>
      <c r="B938" s="130"/>
      <c r="C938" s="131"/>
      <c r="D938" s="132"/>
      <c r="E938" s="132"/>
      <c r="F938" s="132"/>
      <c r="G938" s="134"/>
    </row>
    <row r="939" spans="1:7">
      <c r="A939" s="121">
        <f t="shared" si="14"/>
        <v>0</v>
      </c>
      <c r="B939" s="130"/>
      <c r="C939" s="131"/>
      <c r="D939" s="132"/>
      <c r="E939" s="132"/>
      <c r="F939" s="132"/>
      <c r="G939" s="134"/>
    </row>
    <row r="940" spans="1:7">
      <c r="A940" s="121">
        <f t="shared" si="14"/>
        <v>0</v>
      </c>
      <c r="B940" s="130"/>
      <c r="C940" s="131"/>
      <c r="D940" s="132"/>
      <c r="E940" s="132"/>
      <c r="F940" s="132"/>
      <c r="G940" s="134"/>
    </row>
    <row r="941" spans="1:7">
      <c r="A941" s="121">
        <f t="shared" si="14"/>
        <v>0</v>
      </c>
      <c r="B941" s="130"/>
      <c r="C941" s="131"/>
      <c r="D941" s="132"/>
      <c r="E941" s="132"/>
      <c r="F941" s="132"/>
      <c r="G941" s="134"/>
    </row>
    <row r="942" spans="1:7">
      <c r="A942" s="121">
        <f t="shared" si="14"/>
        <v>0</v>
      </c>
      <c r="B942" s="130"/>
      <c r="C942" s="131"/>
      <c r="D942" s="132"/>
      <c r="E942" s="132"/>
      <c r="F942" s="132"/>
      <c r="G942" s="134"/>
    </row>
    <row r="943" spans="1:7">
      <c r="A943" s="121">
        <f t="shared" si="14"/>
        <v>0</v>
      </c>
      <c r="B943" s="130"/>
      <c r="C943" s="131"/>
      <c r="D943" s="132"/>
      <c r="E943" s="132"/>
      <c r="F943" s="132"/>
      <c r="G943" s="134"/>
    </row>
    <row r="944" spans="1:7">
      <c r="A944" s="121">
        <f t="shared" si="14"/>
        <v>0</v>
      </c>
      <c r="B944" s="130"/>
      <c r="C944" s="131"/>
      <c r="D944" s="132"/>
      <c r="E944" s="132"/>
      <c r="F944" s="132"/>
      <c r="G944" s="134"/>
    </row>
    <row r="945" spans="1:7">
      <c r="A945" s="121">
        <f t="shared" si="14"/>
        <v>0</v>
      </c>
      <c r="B945" s="130"/>
      <c r="C945" s="131"/>
      <c r="D945" s="132"/>
      <c r="E945" s="132"/>
      <c r="F945" s="132"/>
      <c r="G945" s="134"/>
    </row>
    <row r="946" spans="1:7">
      <c r="A946" s="121">
        <f t="shared" si="14"/>
        <v>0</v>
      </c>
      <c r="B946" s="130"/>
      <c r="C946" s="131"/>
      <c r="D946" s="132"/>
      <c r="E946" s="132"/>
      <c r="F946" s="132"/>
      <c r="G946" s="134"/>
    </row>
    <row r="947" spans="1:7">
      <c r="A947" s="121">
        <f t="shared" si="14"/>
        <v>0</v>
      </c>
      <c r="B947" s="130"/>
      <c r="C947" s="131"/>
      <c r="D947" s="132"/>
      <c r="E947" s="132"/>
      <c r="F947" s="132"/>
      <c r="G947" s="134"/>
    </row>
    <row r="948" spans="1:7">
      <c r="A948" s="121">
        <f t="shared" si="14"/>
        <v>0</v>
      </c>
      <c r="B948" s="130"/>
      <c r="C948" s="131"/>
      <c r="D948" s="132"/>
      <c r="E948" s="132"/>
      <c r="F948" s="132"/>
      <c r="G948" s="134"/>
    </row>
    <row r="949" spans="1:7">
      <c r="A949" s="121">
        <f t="shared" si="14"/>
        <v>0</v>
      </c>
      <c r="B949" s="130"/>
      <c r="C949" s="131"/>
      <c r="D949" s="132"/>
      <c r="E949" s="132"/>
      <c r="F949" s="132"/>
      <c r="G949" s="134"/>
    </row>
    <row r="950" spans="1:7">
      <c r="A950" s="121">
        <f t="shared" si="14"/>
        <v>0</v>
      </c>
      <c r="B950" s="130"/>
      <c r="C950" s="131"/>
      <c r="D950" s="132"/>
      <c r="E950" s="132"/>
      <c r="F950" s="132"/>
      <c r="G950" s="134"/>
    </row>
    <row r="951" spans="1:7">
      <c r="A951" s="121">
        <f t="shared" si="14"/>
        <v>0</v>
      </c>
      <c r="B951" s="130"/>
      <c r="C951" s="131"/>
      <c r="D951" s="132"/>
      <c r="E951" s="132"/>
      <c r="F951" s="132"/>
      <c r="G951" s="134"/>
    </row>
    <row r="952" spans="1:7">
      <c r="A952" s="121">
        <f t="shared" si="14"/>
        <v>0</v>
      </c>
      <c r="B952" s="130"/>
      <c r="C952" s="131"/>
      <c r="D952" s="132"/>
      <c r="E952" s="132"/>
      <c r="F952" s="132"/>
      <c r="G952" s="134"/>
    </row>
    <row r="953" spans="1:7">
      <c r="A953" s="121">
        <f t="shared" si="14"/>
        <v>0</v>
      </c>
      <c r="B953" s="130"/>
      <c r="C953" s="131"/>
      <c r="D953" s="132"/>
      <c r="E953" s="132"/>
      <c r="F953" s="132"/>
      <c r="G953" s="134"/>
    </row>
    <row r="954" spans="1:7">
      <c r="A954" s="121">
        <f t="shared" si="14"/>
        <v>0</v>
      </c>
      <c r="B954" s="130"/>
      <c r="C954" s="131"/>
      <c r="D954" s="132"/>
      <c r="E954" s="132"/>
      <c r="F954" s="132"/>
      <c r="G954" s="134"/>
    </row>
    <row r="955" spans="1:7">
      <c r="A955" s="121">
        <f t="shared" si="14"/>
        <v>0</v>
      </c>
      <c r="B955" s="130"/>
      <c r="C955" s="131"/>
      <c r="D955" s="132"/>
      <c r="E955" s="132"/>
      <c r="F955" s="132"/>
      <c r="G955" s="134"/>
    </row>
    <row r="956" spans="1:7">
      <c r="A956" s="121">
        <f t="shared" si="14"/>
        <v>0</v>
      </c>
      <c r="B956" s="130"/>
      <c r="C956" s="131"/>
      <c r="D956" s="132"/>
      <c r="E956" s="132"/>
      <c r="F956" s="132"/>
      <c r="G956" s="134"/>
    </row>
    <row r="957" spans="1:7">
      <c r="A957" s="121">
        <f t="shared" si="14"/>
        <v>0</v>
      </c>
      <c r="B957" s="130"/>
      <c r="C957" s="131"/>
      <c r="D957" s="132"/>
      <c r="E957" s="132"/>
      <c r="F957" s="132"/>
      <c r="G957" s="134"/>
    </row>
    <row r="958" spans="1:7">
      <c r="A958" s="121">
        <f t="shared" si="14"/>
        <v>0</v>
      </c>
      <c r="B958" s="130"/>
      <c r="C958" s="131"/>
      <c r="D958" s="132"/>
      <c r="E958" s="132"/>
      <c r="F958" s="132"/>
      <c r="G958" s="134"/>
    </row>
    <row r="959" spans="1:7">
      <c r="A959" s="121">
        <f t="shared" si="14"/>
        <v>0</v>
      </c>
      <c r="B959" s="130"/>
      <c r="C959" s="131"/>
      <c r="D959" s="132"/>
      <c r="E959" s="132"/>
      <c r="F959" s="132"/>
      <c r="G959" s="134"/>
    </row>
    <row r="960" spans="1:7">
      <c r="A960" s="121">
        <f t="shared" si="14"/>
        <v>0</v>
      </c>
      <c r="B960" s="130"/>
      <c r="C960" s="131"/>
      <c r="D960" s="132"/>
      <c r="E960" s="132"/>
      <c r="F960" s="132"/>
      <c r="G960" s="134"/>
    </row>
    <row r="961" spans="1:7">
      <c r="A961" s="121">
        <f t="shared" si="14"/>
        <v>0</v>
      </c>
      <c r="B961" s="130"/>
      <c r="C961" s="131"/>
      <c r="D961" s="132"/>
      <c r="E961" s="132"/>
      <c r="F961" s="132"/>
      <c r="G961" s="134"/>
    </row>
    <row r="962" spans="1:7">
      <c r="A962" s="121">
        <f t="shared" si="14"/>
        <v>0</v>
      </c>
      <c r="B962" s="130"/>
      <c r="C962" s="131"/>
      <c r="D962" s="132"/>
      <c r="E962" s="132"/>
      <c r="F962" s="132"/>
      <c r="G962" s="134"/>
    </row>
    <row r="963" spans="1:7">
      <c r="A963" s="121">
        <f t="shared" si="14"/>
        <v>0</v>
      </c>
      <c r="B963" s="130"/>
      <c r="C963" s="131"/>
      <c r="D963" s="132"/>
      <c r="E963" s="132"/>
      <c r="F963" s="132"/>
      <c r="G963" s="134"/>
    </row>
    <row r="964" spans="1:7">
      <c r="A964" s="121">
        <f t="shared" si="14"/>
        <v>0</v>
      </c>
      <c r="B964" s="130"/>
      <c r="C964" s="131"/>
      <c r="D964" s="132"/>
      <c r="E964" s="132"/>
      <c r="F964" s="132"/>
      <c r="G964" s="134"/>
    </row>
    <row r="965" spans="1:7">
      <c r="A965" s="121">
        <f t="shared" si="14"/>
        <v>0</v>
      </c>
      <c r="B965" s="130"/>
      <c r="C965" s="131"/>
      <c r="D965" s="132"/>
      <c r="E965" s="132"/>
      <c r="F965" s="132"/>
      <c r="G965" s="134"/>
    </row>
    <row r="966" spans="1:7">
      <c r="A966" s="121">
        <f t="shared" ref="A966:A1029" si="15">D966</f>
        <v>0</v>
      </c>
      <c r="B966" s="130"/>
      <c r="C966" s="131"/>
      <c r="D966" s="132"/>
      <c r="E966" s="132"/>
      <c r="F966" s="132"/>
      <c r="G966" s="134"/>
    </row>
    <row r="967" spans="1:7">
      <c r="A967" s="121">
        <f t="shared" si="15"/>
        <v>0</v>
      </c>
      <c r="B967" s="130"/>
      <c r="C967" s="131"/>
      <c r="D967" s="132"/>
      <c r="E967" s="132"/>
      <c r="F967" s="132"/>
      <c r="G967" s="134"/>
    </row>
    <row r="968" spans="1:7">
      <c r="A968" s="121">
        <f t="shared" si="15"/>
        <v>0</v>
      </c>
      <c r="B968" s="130"/>
      <c r="C968" s="131"/>
      <c r="D968" s="132"/>
      <c r="E968" s="132"/>
      <c r="F968" s="132"/>
      <c r="G968" s="134"/>
    </row>
    <row r="969" spans="1:7">
      <c r="A969" s="121">
        <f t="shared" si="15"/>
        <v>0</v>
      </c>
      <c r="B969" s="130"/>
      <c r="C969" s="131"/>
      <c r="D969" s="132"/>
      <c r="E969" s="132"/>
      <c r="F969" s="132"/>
      <c r="G969" s="134"/>
    </row>
    <row r="970" spans="1:7">
      <c r="A970" s="121">
        <f t="shared" si="15"/>
        <v>0</v>
      </c>
      <c r="B970" s="130"/>
      <c r="C970" s="131"/>
      <c r="D970" s="132"/>
      <c r="E970" s="132"/>
      <c r="F970" s="132"/>
      <c r="G970" s="134"/>
    </row>
    <row r="971" spans="1:7">
      <c r="A971" s="121">
        <f t="shared" si="15"/>
        <v>0</v>
      </c>
      <c r="B971" s="130"/>
      <c r="C971" s="131"/>
      <c r="D971" s="132"/>
      <c r="E971" s="132"/>
      <c r="F971" s="132"/>
      <c r="G971" s="134"/>
    </row>
    <row r="972" spans="1:7">
      <c r="A972" s="121">
        <f t="shared" si="15"/>
        <v>0</v>
      </c>
      <c r="B972" s="130"/>
      <c r="C972" s="131"/>
      <c r="D972" s="132"/>
      <c r="E972" s="132"/>
      <c r="F972" s="132"/>
      <c r="G972" s="134"/>
    </row>
    <row r="973" spans="1:7">
      <c r="A973" s="121">
        <f t="shared" si="15"/>
        <v>0</v>
      </c>
      <c r="B973" s="130"/>
      <c r="C973" s="131"/>
      <c r="D973" s="132"/>
      <c r="E973" s="132"/>
      <c r="F973" s="132"/>
      <c r="G973" s="134"/>
    </row>
    <row r="974" spans="1:7">
      <c r="A974" s="121">
        <f t="shared" si="15"/>
        <v>0</v>
      </c>
      <c r="B974" s="130"/>
      <c r="C974" s="131"/>
      <c r="D974" s="132"/>
      <c r="E974" s="132"/>
      <c r="F974" s="132"/>
      <c r="G974" s="134"/>
    </row>
    <row r="975" spans="1:7">
      <c r="A975" s="121">
        <f t="shared" si="15"/>
        <v>0</v>
      </c>
      <c r="B975" s="130"/>
      <c r="C975" s="131"/>
      <c r="D975" s="132"/>
      <c r="E975" s="132"/>
      <c r="F975" s="132"/>
      <c r="G975" s="134"/>
    </row>
    <row r="976" spans="1:7">
      <c r="A976" s="121">
        <f t="shared" si="15"/>
        <v>0</v>
      </c>
      <c r="B976" s="130"/>
      <c r="C976" s="131"/>
      <c r="D976" s="132"/>
      <c r="E976" s="132"/>
      <c r="F976" s="132"/>
      <c r="G976" s="134"/>
    </row>
    <row r="977" spans="1:7">
      <c r="A977" s="121">
        <f t="shared" si="15"/>
        <v>0</v>
      </c>
      <c r="B977" s="130"/>
      <c r="C977" s="131"/>
      <c r="D977" s="132"/>
      <c r="E977" s="132"/>
      <c r="F977" s="132"/>
      <c r="G977" s="134"/>
    </row>
    <row r="978" spans="1:7">
      <c r="A978" s="121">
        <f t="shared" si="15"/>
        <v>0</v>
      </c>
      <c r="B978" s="130"/>
      <c r="C978" s="131"/>
      <c r="D978" s="132"/>
      <c r="E978" s="132"/>
      <c r="F978" s="132"/>
      <c r="G978" s="134"/>
    </row>
    <row r="979" spans="1:7">
      <c r="A979" s="121">
        <f t="shared" si="15"/>
        <v>0</v>
      </c>
      <c r="B979" s="130"/>
      <c r="C979" s="131"/>
      <c r="D979" s="132"/>
      <c r="E979" s="132"/>
      <c r="F979" s="132"/>
      <c r="G979" s="134"/>
    </row>
    <row r="980" spans="1:7">
      <c r="A980" s="121">
        <f t="shared" si="15"/>
        <v>0</v>
      </c>
      <c r="B980" s="130"/>
      <c r="C980" s="131"/>
      <c r="D980" s="132"/>
      <c r="E980" s="132"/>
      <c r="F980" s="132"/>
      <c r="G980" s="134"/>
    </row>
    <row r="981" spans="1:7">
      <c r="A981" s="121">
        <f t="shared" si="15"/>
        <v>0</v>
      </c>
      <c r="B981" s="130"/>
      <c r="C981" s="131"/>
      <c r="D981" s="132"/>
      <c r="E981" s="132"/>
      <c r="F981" s="132"/>
      <c r="G981" s="134"/>
    </row>
    <row r="982" spans="1:7">
      <c r="A982" s="121">
        <f t="shared" si="15"/>
        <v>0</v>
      </c>
      <c r="B982" s="130"/>
      <c r="C982" s="131"/>
      <c r="D982" s="132"/>
      <c r="E982" s="132"/>
      <c r="F982" s="132"/>
      <c r="G982" s="134"/>
    </row>
    <row r="983" spans="1:7">
      <c r="A983" s="121">
        <f t="shared" si="15"/>
        <v>0</v>
      </c>
      <c r="B983" s="130"/>
      <c r="C983" s="131"/>
      <c r="D983" s="132"/>
      <c r="E983" s="132"/>
      <c r="F983" s="132"/>
      <c r="G983" s="134"/>
    </row>
    <row r="984" spans="1:7">
      <c r="A984" s="121">
        <f t="shared" si="15"/>
        <v>0</v>
      </c>
      <c r="B984" s="130"/>
      <c r="C984" s="131"/>
      <c r="D984" s="132"/>
      <c r="E984" s="132"/>
      <c r="F984" s="132"/>
      <c r="G984" s="134"/>
    </row>
    <row r="985" spans="1:7">
      <c r="A985" s="121">
        <f t="shared" si="15"/>
        <v>0</v>
      </c>
      <c r="B985" s="130"/>
      <c r="C985" s="131"/>
      <c r="D985" s="132"/>
      <c r="E985" s="132"/>
      <c r="F985" s="132"/>
      <c r="G985" s="134"/>
    </row>
    <row r="986" spans="1:7">
      <c r="A986" s="121">
        <f t="shared" si="15"/>
        <v>0</v>
      </c>
      <c r="B986" s="130"/>
      <c r="C986" s="131"/>
      <c r="D986" s="132"/>
      <c r="E986" s="132"/>
      <c r="F986" s="132"/>
      <c r="G986" s="134"/>
    </row>
    <row r="987" spans="1:7">
      <c r="A987" s="121">
        <f t="shared" si="15"/>
        <v>0</v>
      </c>
      <c r="B987" s="130"/>
      <c r="C987" s="131"/>
      <c r="D987" s="132"/>
      <c r="E987" s="132"/>
      <c r="F987" s="132"/>
      <c r="G987" s="134"/>
    </row>
    <row r="988" spans="1:7">
      <c r="A988" s="121">
        <f t="shared" si="15"/>
        <v>0</v>
      </c>
      <c r="B988" s="130"/>
      <c r="C988" s="131"/>
      <c r="D988" s="132"/>
      <c r="E988" s="132"/>
      <c r="F988" s="132"/>
      <c r="G988" s="134"/>
    </row>
    <row r="989" spans="1:7">
      <c r="A989" s="121">
        <f t="shared" si="15"/>
        <v>0</v>
      </c>
      <c r="B989" s="130"/>
      <c r="C989" s="131"/>
      <c r="D989" s="132"/>
      <c r="E989" s="132"/>
      <c r="F989" s="132"/>
      <c r="G989" s="134"/>
    </row>
    <row r="990" spans="1:7">
      <c r="A990" s="121">
        <f t="shared" si="15"/>
        <v>0</v>
      </c>
      <c r="B990" s="130"/>
      <c r="C990" s="131"/>
      <c r="D990" s="132"/>
      <c r="E990" s="132"/>
      <c r="F990" s="132"/>
      <c r="G990" s="134"/>
    </row>
    <row r="991" spans="1:7">
      <c r="A991" s="121">
        <f t="shared" si="15"/>
        <v>0</v>
      </c>
      <c r="B991" s="130"/>
      <c r="C991" s="131"/>
      <c r="D991" s="132"/>
      <c r="E991" s="132"/>
      <c r="F991" s="132"/>
      <c r="G991" s="134"/>
    </row>
    <row r="992" spans="1:7">
      <c r="A992" s="121">
        <f t="shared" si="15"/>
        <v>0</v>
      </c>
      <c r="B992" s="130"/>
      <c r="C992" s="131"/>
      <c r="D992" s="132"/>
      <c r="E992" s="132"/>
      <c r="F992" s="132"/>
      <c r="G992" s="134"/>
    </row>
    <row r="993" spans="1:7">
      <c r="A993" s="121">
        <f t="shared" si="15"/>
        <v>0</v>
      </c>
      <c r="B993" s="130"/>
      <c r="C993" s="131"/>
      <c r="D993" s="132"/>
      <c r="E993" s="132"/>
      <c r="F993" s="132"/>
      <c r="G993" s="134"/>
    </row>
    <row r="994" spans="1:7">
      <c r="A994" s="121">
        <f t="shared" si="15"/>
        <v>0</v>
      </c>
      <c r="B994" s="130"/>
      <c r="C994" s="131"/>
      <c r="D994" s="132"/>
      <c r="E994" s="132"/>
      <c r="F994" s="132"/>
      <c r="G994" s="134"/>
    </row>
    <row r="995" spans="1:7">
      <c r="A995" s="121">
        <f t="shared" si="15"/>
        <v>0</v>
      </c>
      <c r="B995" s="130"/>
      <c r="C995" s="131"/>
      <c r="D995" s="132"/>
      <c r="E995" s="132"/>
      <c r="F995" s="132"/>
      <c r="G995" s="134"/>
    </row>
    <row r="996" spans="1:7">
      <c r="A996" s="121">
        <f t="shared" si="15"/>
        <v>0</v>
      </c>
      <c r="B996" s="130"/>
      <c r="C996" s="131"/>
      <c r="D996" s="132"/>
      <c r="E996" s="132"/>
      <c r="F996" s="132"/>
      <c r="G996" s="134"/>
    </row>
    <row r="997" spans="1:7">
      <c r="A997" s="121">
        <f t="shared" si="15"/>
        <v>0</v>
      </c>
      <c r="B997" s="130"/>
      <c r="C997" s="131"/>
      <c r="D997" s="132"/>
      <c r="E997" s="132"/>
      <c r="F997" s="132"/>
      <c r="G997" s="134"/>
    </row>
    <row r="998" spans="1:7">
      <c r="A998" s="121">
        <f t="shared" si="15"/>
        <v>0</v>
      </c>
      <c r="B998" s="130"/>
      <c r="C998" s="131"/>
      <c r="D998" s="132"/>
      <c r="E998" s="132"/>
      <c r="F998" s="132"/>
      <c r="G998" s="134"/>
    </row>
    <row r="999" spans="1:7">
      <c r="A999" s="121">
        <f t="shared" si="15"/>
        <v>0</v>
      </c>
      <c r="B999" s="130"/>
      <c r="C999" s="131"/>
      <c r="D999" s="132"/>
      <c r="E999" s="132"/>
      <c r="F999" s="132"/>
      <c r="G999" s="134"/>
    </row>
    <row r="1000" spans="1:7">
      <c r="A1000" s="121">
        <f t="shared" si="15"/>
        <v>0</v>
      </c>
      <c r="B1000" s="130"/>
      <c r="C1000" s="131"/>
      <c r="D1000" s="132"/>
      <c r="E1000" s="132"/>
      <c r="F1000" s="132"/>
      <c r="G1000" s="134"/>
    </row>
    <row r="1001" spans="1:7">
      <c r="A1001" s="121">
        <f t="shared" si="15"/>
        <v>0</v>
      </c>
      <c r="B1001" s="130"/>
      <c r="C1001" s="131"/>
      <c r="D1001" s="132"/>
      <c r="E1001" s="132"/>
      <c r="F1001" s="132"/>
      <c r="G1001" s="134"/>
    </row>
    <row r="1002" spans="1:7">
      <c r="A1002" s="121">
        <f t="shared" si="15"/>
        <v>0</v>
      </c>
      <c r="B1002" s="130"/>
      <c r="C1002" s="131"/>
      <c r="D1002" s="132"/>
      <c r="E1002" s="132"/>
      <c r="F1002" s="132"/>
      <c r="G1002" s="134"/>
    </row>
    <row r="1003" spans="1:7">
      <c r="A1003" s="121">
        <f t="shared" si="15"/>
        <v>0</v>
      </c>
      <c r="B1003" s="130"/>
      <c r="C1003" s="131"/>
      <c r="D1003" s="132"/>
      <c r="E1003" s="132"/>
      <c r="F1003" s="132"/>
      <c r="G1003" s="134"/>
    </row>
    <row r="1004" spans="1:7">
      <c r="A1004" s="121">
        <f t="shared" si="15"/>
        <v>0</v>
      </c>
      <c r="B1004" s="130"/>
      <c r="C1004" s="131"/>
      <c r="D1004" s="132"/>
      <c r="E1004" s="132"/>
      <c r="F1004" s="132"/>
      <c r="G1004" s="134"/>
    </row>
    <row r="1005" spans="1:7">
      <c r="A1005" s="121">
        <f t="shared" si="15"/>
        <v>0</v>
      </c>
      <c r="B1005" s="130"/>
      <c r="C1005" s="131"/>
      <c r="D1005" s="132"/>
      <c r="E1005" s="132"/>
      <c r="F1005" s="132"/>
      <c r="G1005" s="134"/>
    </row>
    <row r="1006" spans="1:7">
      <c r="A1006" s="121">
        <f t="shared" si="15"/>
        <v>0</v>
      </c>
      <c r="B1006" s="130"/>
      <c r="C1006" s="131"/>
      <c r="D1006" s="132"/>
      <c r="E1006" s="132"/>
      <c r="F1006" s="132"/>
      <c r="G1006" s="134"/>
    </row>
    <row r="1007" spans="1:7">
      <c r="A1007" s="121">
        <f t="shared" si="15"/>
        <v>0</v>
      </c>
      <c r="B1007" s="130"/>
      <c r="C1007" s="131"/>
      <c r="D1007" s="132"/>
      <c r="E1007" s="132"/>
      <c r="F1007" s="132"/>
      <c r="G1007" s="134"/>
    </row>
    <row r="1008" spans="1:7">
      <c r="A1008" s="121">
        <f t="shared" si="15"/>
        <v>0</v>
      </c>
      <c r="B1008" s="130"/>
      <c r="C1008" s="131"/>
      <c r="D1008" s="132"/>
      <c r="E1008" s="132"/>
      <c r="F1008" s="132"/>
      <c r="G1008" s="134"/>
    </row>
    <row r="1009" spans="1:7">
      <c r="A1009" s="121">
        <f t="shared" si="15"/>
        <v>0</v>
      </c>
      <c r="B1009" s="130"/>
      <c r="C1009" s="131"/>
      <c r="D1009" s="132"/>
      <c r="E1009" s="132"/>
      <c r="F1009" s="132"/>
      <c r="G1009" s="134"/>
    </row>
    <row r="1010" spans="1:7">
      <c r="A1010" s="121">
        <f t="shared" si="15"/>
        <v>0</v>
      </c>
      <c r="B1010" s="130"/>
      <c r="C1010" s="131"/>
      <c r="D1010" s="132"/>
      <c r="E1010" s="132"/>
      <c r="F1010" s="132"/>
      <c r="G1010" s="134"/>
    </row>
    <row r="1011" spans="1:7">
      <c r="A1011" s="121">
        <f t="shared" si="15"/>
        <v>0</v>
      </c>
      <c r="B1011" s="130"/>
      <c r="C1011" s="131"/>
      <c r="D1011" s="132"/>
      <c r="E1011" s="132"/>
      <c r="F1011" s="132"/>
      <c r="G1011" s="134"/>
    </row>
    <row r="1012" spans="1:7">
      <c r="A1012" s="121">
        <f t="shared" si="15"/>
        <v>0</v>
      </c>
      <c r="B1012" s="130"/>
      <c r="C1012" s="131"/>
      <c r="D1012" s="132"/>
      <c r="E1012" s="132"/>
      <c r="F1012" s="132"/>
      <c r="G1012" s="134"/>
    </row>
    <row r="1013" spans="1:7">
      <c r="A1013" s="121">
        <f t="shared" si="15"/>
        <v>0</v>
      </c>
      <c r="B1013" s="130"/>
      <c r="C1013" s="131"/>
      <c r="D1013" s="132"/>
      <c r="E1013" s="132"/>
      <c r="F1013" s="132"/>
      <c r="G1013" s="134"/>
    </row>
    <row r="1014" spans="1:7">
      <c r="A1014" s="121">
        <f t="shared" si="15"/>
        <v>0</v>
      </c>
      <c r="B1014" s="130"/>
      <c r="C1014" s="131"/>
      <c r="D1014" s="132"/>
      <c r="E1014" s="132"/>
      <c r="F1014" s="132"/>
      <c r="G1014" s="134"/>
    </row>
    <row r="1015" spans="1:7">
      <c r="A1015" s="121">
        <f t="shared" si="15"/>
        <v>0</v>
      </c>
      <c r="B1015" s="130"/>
      <c r="C1015" s="131"/>
      <c r="D1015" s="132"/>
      <c r="E1015" s="132"/>
      <c r="F1015" s="132"/>
      <c r="G1015" s="134"/>
    </row>
    <row r="1016" spans="1:7">
      <c r="A1016" s="121">
        <f t="shared" si="15"/>
        <v>0</v>
      </c>
      <c r="B1016" s="130"/>
      <c r="C1016" s="131"/>
      <c r="D1016" s="132"/>
      <c r="E1016" s="132"/>
      <c r="F1016" s="132"/>
      <c r="G1016" s="134"/>
    </row>
    <row r="1017" spans="1:7">
      <c r="A1017" s="121">
        <f t="shared" si="15"/>
        <v>0</v>
      </c>
      <c r="B1017" s="130"/>
      <c r="C1017" s="131"/>
      <c r="D1017" s="132"/>
      <c r="E1017" s="132"/>
      <c r="F1017" s="132"/>
      <c r="G1017" s="134"/>
    </row>
    <row r="1018" spans="1:7">
      <c r="A1018" s="121">
        <f t="shared" si="15"/>
        <v>0</v>
      </c>
      <c r="B1018" s="130"/>
      <c r="C1018" s="131"/>
      <c r="D1018" s="132"/>
      <c r="E1018" s="132"/>
      <c r="F1018" s="132"/>
      <c r="G1018" s="134"/>
    </row>
    <row r="1019" spans="1:7">
      <c r="A1019" s="121">
        <f t="shared" si="15"/>
        <v>0</v>
      </c>
      <c r="B1019" s="130"/>
      <c r="C1019" s="131"/>
      <c r="D1019" s="132"/>
      <c r="E1019" s="132"/>
      <c r="F1019" s="132"/>
      <c r="G1019" s="134"/>
    </row>
    <row r="1020" spans="1:7">
      <c r="A1020" s="121">
        <f t="shared" si="15"/>
        <v>0</v>
      </c>
      <c r="B1020" s="130"/>
      <c r="C1020" s="131"/>
      <c r="D1020" s="132"/>
      <c r="E1020" s="132"/>
      <c r="F1020" s="132"/>
      <c r="G1020" s="134"/>
    </row>
    <row r="1021" spans="1:7">
      <c r="A1021" s="121">
        <f t="shared" si="15"/>
        <v>0</v>
      </c>
      <c r="B1021" s="130"/>
      <c r="C1021" s="131"/>
      <c r="D1021" s="132"/>
      <c r="E1021" s="132"/>
      <c r="F1021" s="132"/>
      <c r="G1021" s="134"/>
    </row>
    <row r="1022" spans="1:7">
      <c r="A1022" s="121">
        <f t="shared" si="15"/>
        <v>0</v>
      </c>
      <c r="B1022" s="130"/>
      <c r="C1022" s="131"/>
      <c r="D1022" s="132"/>
      <c r="E1022" s="132"/>
      <c r="F1022" s="132"/>
      <c r="G1022" s="134"/>
    </row>
    <row r="1023" spans="1:7">
      <c r="A1023" s="121">
        <f t="shared" si="15"/>
        <v>0</v>
      </c>
      <c r="B1023" s="130"/>
      <c r="C1023" s="131"/>
      <c r="D1023" s="132"/>
      <c r="E1023" s="132"/>
      <c r="F1023" s="132"/>
      <c r="G1023" s="134"/>
    </row>
    <row r="1024" spans="1:7">
      <c r="A1024" s="121">
        <f t="shared" si="15"/>
        <v>0</v>
      </c>
      <c r="B1024" s="130"/>
      <c r="C1024" s="131"/>
      <c r="D1024" s="132"/>
      <c r="E1024" s="132"/>
      <c r="F1024" s="132"/>
      <c r="G1024" s="134"/>
    </row>
    <row r="1025" spans="1:7">
      <c r="A1025" s="121">
        <f t="shared" si="15"/>
        <v>0</v>
      </c>
      <c r="B1025" s="130"/>
      <c r="C1025" s="131"/>
      <c r="D1025" s="132"/>
      <c r="E1025" s="132"/>
      <c r="F1025" s="132"/>
      <c r="G1025" s="134"/>
    </row>
    <row r="1026" spans="1:7">
      <c r="A1026" s="121">
        <f t="shared" si="15"/>
        <v>0</v>
      </c>
      <c r="B1026" s="130"/>
      <c r="C1026" s="131"/>
      <c r="D1026" s="132"/>
      <c r="E1026" s="132"/>
      <c r="F1026" s="132"/>
      <c r="G1026" s="134"/>
    </row>
    <row r="1027" spans="1:7">
      <c r="A1027" s="121">
        <f t="shared" si="15"/>
        <v>0</v>
      </c>
      <c r="B1027" s="130"/>
      <c r="C1027" s="131"/>
      <c r="D1027" s="132"/>
      <c r="E1027" s="132"/>
      <c r="F1027" s="132"/>
      <c r="G1027" s="134"/>
    </row>
    <row r="1028" spans="1:7">
      <c r="A1028" s="121">
        <f t="shared" si="15"/>
        <v>0</v>
      </c>
      <c r="B1028" s="130"/>
      <c r="C1028" s="131"/>
      <c r="D1028" s="132"/>
      <c r="E1028" s="132"/>
      <c r="F1028" s="132"/>
      <c r="G1028" s="134"/>
    </row>
    <row r="1029" spans="1:7">
      <c r="A1029" s="121">
        <f t="shared" si="15"/>
        <v>0</v>
      </c>
      <c r="B1029" s="130"/>
      <c r="C1029" s="131"/>
      <c r="D1029" s="132"/>
      <c r="E1029" s="132"/>
      <c r="F1029" s="132"/>
      <c r="G1029" s="134"/>
    </row>
    <row r="1030" spans="1:7">
      <c r="A1030" s="121">
        <f t="shared" ref="A1030:A1093" si="16">D1030</f>
        <v>0</v>
      </c>
      <c r="B1030" s="130"/>
      <c r="C1030" s="131"/>
      <c r="D1030" s="132"/>
      <c r="E1030" s="132"/>
      <c r="F1030" s="132"/>
      <c r="G1030" s="134"/>
    </row>
    <row r="1031" spans="1:7">
      <c r="A1031" s="121">
        <f t="shared" si="16"/>
        <v>0</v>
      </c>
      <c r="B1031" s="130"/>
      <c r="C1031" s="131"/>
      <c r="D1031" s="132"/>
      <c r="E1031" s="132"/>
      <c r="F1031" s="132"/>
      <c r="G1031" s="134"/>
    </row>
    <row r="1032" spans="1:7">
      <c r="A1032" s="121">
        <f t="shared" si="16"/>
        <v>0</v>
      </c>
      <c r="B1032" s="130"/>
      <c r="C1032" s="131"/>
      <c r="D1032" s="132"/>
      <c r="E1032" s="132"/>
      <c r="F1032" s="132"/>
      <c r="G1032" s="134"/>
    </row>
    <row r="1033" spans="1:7">
      <c r="A1033" s="121">
        <f t="shared" si="16"/>
        <v>0</v>
      </c>
      <c r="B1033" s="130"/>
      <c r="C1033" s="131"/>
      <c r="D1033" s="132"/>
      <c r="E1033" s="132"/>
      <c r="F1033" s="132"/>
      <c r="G1033" s="134"/>
    </row>
    <row r="1034" spans="1:7">
      <c r="A1034" s="121">
        <f t="shared" si="16"/>
        <v>0</v>
      </c>
      <c r="B1034" s="130"/>
      <c r="C1034" s="131"/>
      <c r="D1034" s="132"/>
      <c r="E1034" s="132"/>
      <c r="F1034" s="132"/>
      <c r="G1034" s="134"/>
    </row>
    <row r="1035" spans="1:7">
      <c r="A1035" s="121">
        <f t="shared" si="16"/>
        <v>0</v>
      </c>
      <c r="B1035" s="130"/>
      <c r="C1035" s="131"/>
      <c r="D1035" s="132"/>
      <c r="E1035" s="132"/>
      <c r="F1035" s="132"/>
      <c r="G1035" s="134"/>
    </row>
    <row r="1036" spans="1:7">
      <c r="A1036" s="121">
        <f t="shared" si="16"/>
        <v>0</v>
      </c>
      <c r="B1036" s="130"/>
      <c r="C1036" s="131"/>
      <c r="D1036" s="132"/>
      <c r="E1036" s="132"/>
      <c r="F1036" s="132"/>
      <c r="G1036" s="134"/>
    </row>
    <row r="1037" spans="1:7">
      <c r="A1037" s="121">
        <f t="shared" si="16"/>
        <v>0</v>
      </c>
      <c r="B1037" s="130"/>
      <c r="C1037" s="131"/>
      <c r="D1037" s="132"/>
      <c r="E1037" s="132"/>
      <c r="F1037" s="132"/>
      <c r="G1037" s="134"/>
    </row>
    <row r="1038" spans="1:7">
      <c r="A1038" s="121">
        <f t="shared" si="16"/>
        <v>0</v>
      </c>
      <c r="B1038" s="130"/>
      <c r="C1038" s="131"/>
      <c r="D1038" s="132"/>
      <c r="E1038" s="132"/>
      <c r="F1038" s="132"/>
      <c r="G1038" s="134"/>
    </row>
    <row r="1039" spans="1:7">
      <c r="A1039" s="121">
        <f t="shared" si="16"/>
        <v>0</v>
      </c>
      <c r="B1039" s="130"/>
      <c r="C1039" s="131"/>
      <c r="D1039" s="132"/>
      <c r="E1039" s="132"/>
      <c r="F1039" s="132"/>
      <c r="G1039" s="134"/>
    </row>
    <row r="1040" spans="1:7">
      <c r="A1040" s="121">
        <f t="shared" si="16"/>
        <v>0</v>
      </c>
      <c r="B1040" s="130"/>
      <c r="C1040" s="131"/>
      <c r="D1040" s="132"/>
      <c r="E1040" s="132"/>
      <c r="F1040" s="132"/>
      <c r="G1040" s="134"/>
    </row>
    <row r="1041" spans="1:7">
      <c r="A1041" s="121">
        <f t="shared" si="16"/>
        <v>0</v>
      </c>
      <c r="B1041" s="130"/>
      <c r="C1041" s="131"/>
      <c r="D1041" s="132"/>
      <c r="E1041" s="132"/>
      <c r="F1041" s="132"/>
      <c r="G1041" s="134"/>
    </row>
    <row r="1042" spans="1:7">
      <c r="A1042" s="121">
        <f t="shared" si="16"/>
        <v>0</v>
      </c>
      <c r="B1042" s="130"/>
      <c r="C1042" s="131"/>
      <c r="D1042" s="132"/>
      <c r="E1042" s="132"/>
      <c r="F1042" s="132"/>
      <c r="G1042" s="134"/>
    </row>
    <row r="1043" spans="1:7">
      <c r="A1043" s="121">
        <f t="shared" si="16"/>
        <v>0</v>
      </c>
      <c r="B1043" s="130"/>
      <c r="C1043" s="131"/>
      <c r="D1043" s="132"/>
      <c r="E1043" s="132"/>
      <c r="F1043" s="132"/>
      <c r="G1043" s="134"/>
    </row>
    <row r="1044" spans="1:7">
      <c r="A1044" s="121">
        <f t="shared" si="16"/>
        <v>0</v>
      </c>
      <c r="B1044" s="130"/>
      <c r="C1044" s="131"/>
      <c r="D1044" s="132"/>
      <c r="E1044" s="132"/>
      <c r="F1044" s="132"/>
      <c r="G1044" s="134"/>
    </row>
    <row r="1045" spans="1:7">
      <c r="A1045" s="121">
        <f t="shared" si="16"/>
        <v>0</v>
      </c>
      <c r="B1045" s="130"/>
      <c r="C1045" s="131"/>
      <c r="D1045" s="132"/>
      <c r="E1045" s="132"/>
      <c r="F1045" s="132"/>
      <c r="G1045" s="134"/>
    </row>
    <row r="1046" spans="1:7">
      <c r="A1046" s="121">
        <f t="shared" si="16"/>
        <v>0</v>
      </c>
      <c r="B1046" s="130"/>
      <c r="C1046" s="131"/>
      <c r="D1046" s="132"/>
      <c r="E1046" s="132"/>
      <c r="F1046" s="132"/>
      <c r="G1046" s="134"/>
    </row>
    <row r="1047" spans="1:7">
      <c r="A1047" s="121">
        <f t="shared" si="16"/>
        <v>0</v>
      </c>
      <c r="B1047" s="130"/>
      <c r="C1047" s="131"/>
      <c r="D1047" s="132"/>
      <c r="E1047" s="132"/>
      <c r="F1047" s="132"/>
      <c r="G1047" s="134"/>
    </row>
    <row r="1048" spans="1:7">
      <c r="A1048" s="121">
        <f t="shared" si="16"/>
        <v>0</v>
      </c>
      <c r="B1048" s="130"/>
      <c r="C1048" s="131"/>
      <c r="D1048" s="132"/>
      <c r="E1048" s="132"/>
      <c r="F1048" s="132"/>
      <c r="G1048" s="134"/>
    </row>
    <row r="1049" spans="1:7">
      <c r="A1049" s="121">
        <f t="shared" si="16"/>
        <v>0</v>
      </c>
      <c r="B1049" s="130"/>
      <c r="C1049" s="131"/>
      <c r="D1049" s="132"/>
      <c r="E1049" s="132"/>
      <c r="F1049" s="132"/>
      <c r="G1049" s="134"/>
    </row>
    <row r="1050" spans="1:7">
      <c r="A1050" s="121">
        <f t="shared" si="16"/>
        <v>0</v>
      </c>
      <c r="B1050" s="130"/>
      <c r="C1050" s="131"/>
      <c r="D1050" s="132"/>
      <c r="E1050" s="132"/>
      <c r="F1050" s="132"/>
      <c r="G1050" s="134"/>
    </row>
    <row r="1051" spans="1:7">
      <c r="A1051" s="121">
        <f t="shared" si="16"/>
        <v>0</v>
      </c>
      <c r="B1051" s="130"/>
      <c r="C1051" s="131"/>
      <c r="D1051" s="132"/>
      <c r="E1051" s="132"/>
      <c r="F1051" s="132"/>
      <c r="G1051" s="134"/>
    </row>
    <row r="1052" spans="1:7">
      <c r="A1052" s="121">
        <f t="shared" si="16"/>
        <v>0</v>
      </c>
      <c r="B1052" s="130"/>
      <c r="C1052" s="131"/>
      <c r="D1052" s="132"/>
      <c r="E1052" s="132"/>
      <c r="F1052" s="132"/>
      <c r="G1052" s="134"/>
    </row>
    <row r="1053" spans="1:7">
      <c r="A1053" s="121">
        <f t="shared" si="16"/>
        <v>0</v>
      </c>
      <c r="B1053" s="130"/>
      <c r="C1053" s="131"/>
      <c r="D1053" s="132"/>
      <c r="E1053" s="132"/>
      <c r="F1053" s="132"/>
      <c r="G1053" s="134"/>
    </row>
    <row r="1054" spans="1:7">
      <c r="A1054" s="121">
        <f t="shared" si="16"/>
        <v>0</v>
      </c>
      <c r="B1054" s="130"/>
      <c r="C1054" s="131"/>
      <c r="D1054" s="132"/>
      <c r="E1054" s="132"/>
      <c r="F1054" s="132"/>
      <c r="G1054" s="134"/>
    </row>
    <row r="1055" spans="1:7">
      <c r="A1055" s="121">
        <f t="shared" si="16"/>
        <v>0</v>
      </c>
      <c r="B1055" s="130"/>
      <c r="C1055" s="131"/>
      <c r="D1055" s="132"/>
      <c r="E1055" s="132"/>
      <c r="F1055" s="132"/>
      <c r="G1055" s="134"/>
    </row>
    <row r="1056" spans="1:7">
      <c r="A1056" s="121">
        <f t="shared" si="16"/>
        <v>0</v>
      </c>
      <c r="B1056" s="130"/>
      <c r="C1056" s="131"/>
      <c r="D1056" s="132"/>
      <c r="E1056" s="132"/>
      <c r="F1056" s="132"/>
      <c r="G1056" s="134"/>
    </row>
    <row r="1057" spans="1:7">
      <c r="A1057" s="121">
        <f t="shared" si="16"/>
        <v>0</v>
      </c>
      <c r="B1057" s="130"/>
      <c r="C1057" s="131"/>
      <c r="D1057" s="132"/>
      <c r="E1057" s="132"/>
      <c r="F1057" s="132"/>
      <c r="G1057" s="134"/>
    </row>
    <row r="1058" spans="1:7">
      <c r="A1058" s="121">
        <f t="shared" si="16"/>
        <v>0</v>
      </c>
      <c r="B1058" s="130"/>
      <c r="C1058" s="131"/>
      <c r="D1058" s="132"/>
      <c r="E1058" s="132"/>
      <c r="F1058" s="132"/>
      <c r="G1058" s="134"/>
    </row>
    <row r="1059" spans="1:7">
      <c r="A1059" s="121">
        <f t="shared" si="16"/>
        <v>0</v>
      </c>
      <c r="B1059" s="130"/>
      <c r="C1059" s="131"/>
      <c r="D1059" s="132"/>
      <c r="E1059" s="132"/>
      <c r="F1059" s="132"/>
      <c r="G1059" s="134"/>
    </row>
    <row r="1060" spans="1:7">
      <c r="A1060" s="121">
        <f t="shared" si="16"/>
        <v>0</v>
      </c>
      <c r="B1060" s="130"/>
      <c r="C1060" s="131"/>
      <c r="D1060" s="132"/>
      <c r="E1060" s="132"/>
      <c r="F1060" s="132"/>
      <c r="G1060" s="134"/>
    </row>
    <row r="1061" spans="1:7">
      <c r="A1061" s="121">
        <f t="shared" si="16"/>
        <v>0</v>
      </c>
      <c r="B1061" s="130"/>
      <c r="C1061" s="131"/>
      <c r="D1061" s="132"/>
      <c r="E1061" s="132"/>
      <c r="F1061" s="132"/>
      <c r="G1061" s="134"/>
    </row>
    <row r="1062" spans="1:7">
      <c r="A1062" s="121">
        <f t="shared" si="16"/>
        <v>0</v>
      </c>
      <c r="B1062" s="130"/>
      <c r="C1062" s="131"/>
      <c r="D1062" s="132"/>
      <c r="E1062" s="132"/>
      <c r="F1062" s="132"/>
      <c r="G1062" s="134"/>
    </row>
    <row r="1063" spans="1:7">
      <c r="A1063" s="121">
        <f t="shared" si="16"/>
        <v>0</v>
      </c>
      <c r="B1063" s="130"/>
      <c r="C1063" s="131"/>
      <c r="D1063" s="132"/>
      <c r="E1063" s="132"/>
      <c r="F1063" s="132"/>
      <c r="G1063" s="134"/>
    </row>
    <row r="1064" spans="1:7">
      <c r="A1064" s="121">
        <f t="shared" si="16"/>
        <v>0</v>
      </c>
      <c r="B1064" s="130"/>
      <c r="C1064" s="131"/>
      <c r="D1064" s="132"/>
      <c r="E1064" s="132"/>
      <c r="F1064" s="132"/>
      <c r="G1064" s="134"/>
    </row>
    <row r="1065" spans="1:7">
      <c r="A1065" s="121">
        <f t="shared" si="16"/>
        <v>0</v>
      </c>
      <c r="B1065" s="130"/>
      <c r="C1065" s="131"/>
      <c r="D1065" s="132"/>
      <c r="E1065" s="132"/>
      <c r="F1065" s="132"/>
      <c r="G1065" s="134"/>
    </row>
    <row r="1066" spans="1:7">
      <c r="A1066" s="121">
        <f t="shared" si="16"/>
        <v>0</v>
      </c>
      <c r="B1066" s="130"/>
      <c r="C1066" s="131"/>
      <c r="D1066" s="132"/>
      <c r="E1066" s="132"/>
      <c r="F1066" s="132"/>
      <c r="G1066" s="134"/>
    </row>
    <row r="1067" spans="1:7">
      <c r="A1067" s="121">
        <f t="shared" si="16"/>
        <v>0</v>
      </c>
      <c r="B1067" s="130"/>
      <c r="C1067" s="131"/>
      <c r="D1067" s="132"/>
      <c r="E1067" s="132"/>
      <c r="F1067" s="132"/>
      <c r="G1067" s="134"/>
    </row>
    <row r="1068" spans="1:7">
      <c r="A1068" s="121">
        <f t="shared" si="16"/>
        <v>0</v>
      </c>
      <c r="B1068" s="130"/>
      <c r="C1068" s="131"/>
      <c r="D1068" s="132"/>
      <c r="E1068" s="132"/>
      <c r="F1068" s="132"/>
      <c r="G1068" s="134"/>
    </row>
    <row r="1069" spans="1:7">
      <c r="A1069" s="121">
        <f t="shared" si="16"/>
        <v>0</v>
      </c>
      <c r="B1069" s="130"/>
      <c r="C1069" s="131"/>
      <c r="D1069" s="132"/>
      <c r="E1069" s="132"/>
      <c r="F1069" s="132"/>
      <c r="G1069" s="134"/>
    </row>
    <row r="1070" spans="1:7">
      <c r="A1070" s="121">
        <f t="shared" si="16"/>
        <v>0</v>
      </c>
      <c r="B1070" s="130"/>
      <c r="C1070" s="131"/>
      <c r="D1070" s="132"/>
      <c r="E1070" s="132"/>
      <c r="F1070" s="132"/>
      <c r="G1070" s="134"/>
    </row>
    <row r="1071" spans="1:7">
      <c r="A1071" s="121">
        <f t="shared" si="16"/>
        <v>0</v>
      </c>
      <c r="B1071" s="130"/>
      <c r="C1071" s="131"/>
      <c r="D1071" s="132"/>
      <c r="E1071" s="132"/>
      <c r="F1071" s="132"/>
      <c r="G1071" s="134"/>
    </row>
    <row r="1072" spans="1:7">
      <c r="A1072" s="121">
        <f t="shared" si="16"/>
        <v>0</v>
      </c>
      <c r="B1072" s="130"/>
      <c r="C1072" s="131"/>
      <c r="D1072" s="132"/>
      <c r="E1072" s="132"/>
      <c r="F1072" s="132"/>
      <c r="G1072" s="134"/>
    </row>
    <row r="1073" spans="1:7">
      <c r="A1073" s="121">
        <f t="shared" si="16"/>
        <v>0</v>
      </c>
      <c r="B1073" s="130"/>
      <c r="C1073" s="131"/>
      <c r="D1073" s="132"/>
      <c r="E1073" s="132"/>
      <c r="F1073" s="132"/>
      <c r="G1073" s="134"/>
    </row>
    <row r="1074" spans="1:7">
      <c r="A1074" s="121">
        <f t="shared" si="16"/>
        <v>0</v>
      </c>
      <c r="B1074" s="130"/>
      <c r="C1074" s="131"/>
      <c r="D1074" s="132"/>
      <c r="E1074" s="132"/>
      <c r="F1074" s="132"/>
      <c r="G1074" s="134"/>
    </row>
    <row r="1075" spans="1:7">
      <c r="A1075" s="121">
        <f t="shared" si="16"/>
        <v>0</v>
      </c>
      <c r="B1075" s="130"/>
      <c r="C1075" s="131"/>
      <c r="D1075" s="132"/>
      <c r="E1075" s="132"/>
      <c r="F1075" s="132"/>
      <c r="G1075" s="134"/>
    </row>
    <row r="1076" spans="1:7">
      <c r="A1076" s="121">
        <f t="shared" si="16"/>
        <v>0</v>
      </c>
      <c r="B1076" s="130"/>
      <c r="C1076" s="131"/>
      <c r="D1076" s="132"/>
      <c r="E1076" s="132"/>
      <c r="F1076" s="132"/>
      <c r="G1076" s="134"/>
    </row>
    <row r="1077" spans="1:7">
      <c r="A1077" s="121">
        <f t="shared" si="16"/>
        <v>0</v>
      </c>
      <c r="B1077" s="130"/>
      <c r="C1077" s="131"/>
      <c r="D1077" s="132"/>
      <c r="E1077" s="132"/>
      <c r="F1077" s="132"/>
      <c r="G1077" s="134"/>
    </row>
    <row r="1078" spans="1:7">
      <c r="A1078" s="121">
        <f t="shared" si="16"/>
        <v>0</v>
      </c>
      <c r="B1078" s="130"/>
      <c r="C1078" s="131"/>
      <c r="D1078" s="132"/>
      <c r="E1078" s="132"/>
      <c r="F1078" s="132"/>
      <c r="G1078" s="134"/>
    </row>
    <row r="1079" spans="1:7">
      <c r="A1079" s="121">
        <f t="shared" si="16"/>
        <v>0</v>
      </c>
      <c r="B1079" s="130"/>
      <c r="C1079" s="131"/>
      <c r="D1079" s="132"/>
      <c r="E1079" s="132"/>
      <c r="F1079" s="132"/>
      <c r="G1079" s="134"/>
    </row>
    <row r="1080" spans="1:7">
      <c r="A1080" s="121">
        <f t="shared" si="16"/>
        <v>0</v>
      </c>
      <c r="B1080" s="130"/>
      <c r="C1080" s="131"/>
      <c r="D1080" s="132"/>
      <c r="E1080" s="132"/>
      <c r="F1080" s="132"/>
      <c r="G1080" s="134"/>
    </row>
    <row r="1081" spans="1:7">
      <c r="A1081" s="121">
        <f t="shared" si="16"/>
        <v>0</v>
      </c>
      <c r="B1081" s="130"/>
      <c r="C1081" s="131"/>
      <c r="D1081" s="132"/>
      <c r="E1081" s="132"/>
      <c r="F1081" s="132"/>
      <c r="G1081" s="134"/>
    </row>
    <row r="1082" spans="1:7">
      <c r="A1082" s="121">
        <f t="shared" si="16"/>
        <v>0</v>
      </c>
      <c r="B1082" s="130"/>
      <c r="C1082" s="131"/>
      <c r="D1082" s="132"/>
      <c r="E1082" s="132"/>
      <c r="F1082" s="132"/>
      <c r="G1082" s="134"/>
    </row>
    <row r="1083" spans="1:7">
      <c r="A1083" s="121">
        <f t="shared" si="16"/>
        <v>0</v>
      </c>
      <c r="B1083" s="130"/>
      <c r="C1083" s="131"/>
      <c r="D1083" s="132"/>
      <c r="E1083" s="132"/>
      <c r="F1083" s="132"/>
      <c r="G1083" s="134"/>
    </row>
    <row r="1084" spans="1:7">
      <c r="A1084" s="121">
        <f t="shared" si="16"/>
        <v>0</v>
      </c>
      <c r="B1084" s="130"/>
      <c r="C1084" s="131"/>
      <c r="D1084" s="132"/>
      <c r="E1084" s="132"/>
      <c r="F1084" s="132"/>
      <c r="G1084" s="134"/>
    </row>
    <row r="1085" spans="1:7">
      <c r="A1085" s="121">
        <f t="shared" si="16"/>
        <v>0</v>
      </c>
      <c r="B1085" s="130"/>
      <c r="C1085" s="131"/>
      <c r="D1085" s="132"/>
      <c r="E1085" s="132"/>
      <c r="F1085" s="132"/>
      <c r="G1085" s="134"/>
    </row>
    <row r="1086" spans="1:7">
      <c r="A1086" s="121">
        <f t="shared" si="16"/>
        <v>0</v>
      </c>
      <c r="B1086" s="130"/>
      <c r="C1086" s="131"/>
      <c r="D1086" s="132"/>
      <c r="E1086" s="132"/>
      <c r="F1086" s="132"/>
      <c r="G1086" s="134"/>
    </row>
    <row r="1087" spans="1:7">
      <c r="A1087" s="121">
        <f t="shared" si="16"/>
        <v>0</v>
      </c>
      <c r="B1087" s="130"/>
      <c r="C1087" s="131"/>
      <c r="D1087" s="132"/>
      <c r="E1087" s="132"/>
      <c r="F1087" s="132"/>
      <c r="G1087" s="134"/>
    </row>
    <row r="1088" spans="1:7">
      <c r="A1088" s="121">
        <f t="shared" si="16"/>
        <v>0</v>
      </c>
      <c r="B1088" s="130"/>
      <c r="C1088" s="131"/>
      <c r="D1088" s="132"/>
      <c r="E1088" s="132"/>
      <c r="F1088" s="132"/>
      <c r="G1088" s="134"/>
    </row>
    <row r="1089" spans="1:7">
      <c r="A1089" s="121">
        <f t="shared" si="16"/>
        <v>0</v>
      </c>
      <c r="B1089" s="130"/>
      <c r="C1089" s="131"/>
      <c r="D1089" s="132"/>
      <c r="E1089" s="132"/>
      <c r="F1089" s="132"/>
      <c r="G1089" s="134"/>
    </row>
    <row r="1090" spans="1:7">
      <c r="A1090" s="121">
        <f t="shared" si="16"/>
        <v>0</v>
      </c>
      <c r="B1090" s="130"/>
      <c r="C1090" s="131"/>
      <c r="D1090" s="132"/>
      <c r="E1090" s="132"/>
      <c r="F1090" s="132"/>
      <c r="G1090" s="134"/>
    </row>
    <row r="1091" spans="1:7">
      <c r="A1091" s="121">
        <f t="shared" si="16"/>
        <v>0</v>
      </c>
      <c r="B1091" s="130"/>
      <c r="C1091" s="131"/>
      <c r="D1091" s="132"/>
      <c r="E1091" s="132"/>
      <c r="F1091" s="132"/>
      <c r="G1091" s="134"/>
    </row>
    <row r="1092" spans="1:7">
      <c r="A1092" s="121">
        <f t="shared" si="16"/>
        <v>0</v>
      </c>
      <c r="B1092" s="130"/>
      <c r="C1092" s="131"/>
      <c r="D1092" s="132"/>
      <c r="E1092" s="132"/>
      <c r="F1092" s="132"/>
      <c r="G1092" s="134"/>
    </row>
    <row r="1093" spans="1:7">
      <c r="A1093" s="121">
        <f t="shared" si="16"/>
        <v>0</v>
      </c>
      <c r="B1093" s="130"/>
      <c r="C1093" s="131"/>
      <c r="D1093" s="132"/>
      <c r="E1093" s="132"/>
      <c r="F1093" s="132"/>
      <c r="G1093" s="134"/>
    </row>
    <row r="1094" spans="1:7">
      <c r="A1094" s="121">
        <f t="shared" ref="A1094:A1157" si="17">D1094</f>
        <v>0</v>
      </c>
      <c r="B1094" s="130"/>
      <c r="C1094" s="131"/>
      <c r="D1094" s="132"/>
      <c r="E1094" s="132"/>
      <c r="F1094" s="132"/>
      <c r="G1094" s="134"/>
    </row>
    <row r="1095" spans="1:7">
      <c r="A1095" s="121">
        <f t="shared" si="17"/>
        <v>0</v>
      </c>
      <c r="B1095" s="130"/>
      <c r="C1095" s="131"/>
      <c r="D1095" s="132"/>
      <c r="E1095" s="132"/>
      <c r="F1095" s="132"/>
      <c r="G1095" s="134"/>
    </row>
    <row r="1096" spans="1:7">
      <c r="A1096" s="121">
        <f t="shared" si="17"/>
        <v>0</v>
      </c>
      <c r="B1096" s="130"/>
      <c r="C1096" s="131"/>
      <c r="D1096" s="132"/>
      <c r="E1096" s="132"/>
      <c r="F1096" s="132"/>
      <c r="G1096" s="134"/>
    </row>
    <row r="1097" spans="1:7">
      <c r="A1097" s="121">
        <f t="shared" si="17"/>
        <v>0</v>
      </c>
      <c r="B1097" s="130"/>
      <c r="C1097" s="131"/>
      <c r="D1097" s="132"/>
      <c r="E1097" s="132"/>
      <c r="F1097" s="132"/>
      <c r="G1097" s="134"/>
    </row>
    <row r="1098" spans="1:7">
      <c r="A1098" s="121">
        <f t="shared" si="17"/>
        <v>0</v>
      </c>
      <c r="B1098" s="130"/>
      <c r="C1098" s="131"/>
      <c r="D1098" s="132"/>
      <c r="E1098" s="132"/>
      <c r="F1098" s="132"/>
      <c r="G1098" s="134"/>
    </row>
    <row r="1099" spans="1:7">
      <c r="A1099" s="121">
        <f t="shared" si="17"/>
        <v>0</v>
      </c>
      <c r="B1099" s="130"/>
      <c r="C1099" s="131"/>
      <c r="D1099" s="132"/>
      <c r="E1099" s="132"/>
      <c r="F1099" s="132"/>
      <c r="G1099" s="134"/>
    </row>
    <row r="1100" spans="1:7">
      <c r="A1100" s="121">
        <f t="shared" si="17"/>
        <v>0</v>
      </c>
      <c r="B1100" s="130"/>
      <c r="C1100" s="131"/>
      <c r="D1100" s="132"/>
      <c r="E1100" s="132"/>
      <c r="F1100" s="132"/>
      <c r="G1100" s="134"/>
    </row>
    <row r="1101" spans="1:7">
      <c r="A1101" s="121">
        <f t="shared" si="17"/>
        <v>0</v>
      </c>
      <c r="B1101" s="130"/>
      <c r="C1101" s="131"/>
      <c r="D1101" s="132"/>
      <c r="E1101" s="132"/>
      <c r="F1101" s="132"/>
      <c r="G1101" s="134"/>
    </row>
    <row r="1102" spans="1:7">
      <c r="A1102" s="121">
        <f t="shared" si="17"/>
        <v>0</v>
      </c>
      <c r="B1102" s="130"/>
      <c r="C1102" s="131"/>
      <c r="D1102" s="132"/>
      <c r="E1102" s="132"/>
      <c r="F1102" s="132"/>
      <c r="G1102" s="134"/>
    </row>
    <row r="1103" spans="1:7">
      <c r="A1103" s="121">
        <f t="shared" si="17"/>
        <v>0</v>
      </c>
      <c r="B1103" s="130"/>
      <c r="C1103" s="131"/>
      <c r="D1103" s="132"/>
      <c r="E1103" s="132"/>
      <c r="F1103" s="132"/>
      <c r="G1103" s="134"/>
    </row>
    <row r="1104" spans="1:7">
      <c r="A1104" s="121">
        <f t="shared" si="17"/>
        <v>0</v>
      </c>
      <c r="B1104" s="130"/>
      <c r="C1104" s="131"/>
      <c r="D1104" s="132"/>
      <c r="E1104" s="132"/>
      <c r="F1104" s="132"/>
      <c r="G1104" s="134"/>
    </row>
    <row r="1105" spans="1:7">
      <c r="A1105" s="121">
        <f t="shared" si="17"/>
        <v>0</v>
      </c>
      <c r="B1105" s="130"/>
      <c r="C1105" s="131"/>
      <c r="D1105" s="132"/>
      <c r="E1105" s="132"/>
      <c r="F1105" s="132"/>
      <c r="G1105" s="134"/>
    </row>
    <row r="1106" spans="1:7">
      <c r="A1106" s="121">
        <f t="shared" si="17"/>
        <v>0</v>
      </c>
      <c r="B1106" s="130"/>
      <c r="C1106" s="131"/>
      <c r="D1106" s="132"/>
      <c r="E1106" s="132"/>
      <c r="F1106" s="132"/>
      <c r="G1106" s="134"/>
    </row>
    <row r="1107" spans="1:7">
      <c r="A1107" s="121">
        <f t="shared" si="17"/>
        <v>0</v>
      </c>
      <c r="B1107" s="130"/>
      <c r="C1107" s="131"/>
      <c r="D1107" s="132"/>
      <c r="E1107" s="132"/>
      <c r="F1107" s="132"/>
      <c r="G1107" s="134"/>
    </row>
    <row r="1108" spans="1:7">
      <c r="A1108" s="121">
        <f t="shared" si="17"/>
        <v>0</v>
      </c>
      <c r="B1108" s="130"/>
      <c r="C1108" s="131"/>
      <c r="D1108" s="132"/>
      <c r="E1108" s="132"/>
      <c r="F1108" s="132"/>
      <c r="G1108" s="134"/>
    </row>
    <row r="1109" spans="1:7">
      <c r="A1109" s="121">
        <f t="shared" si="17"/>
        <v>0</v>
      </c>
      <c r="B1109" s="130"/>
      <c r="C1109" s="131"/>
      <c r="D1109" s="132"/>
      <c r="E1109" s="132"/>
      <c r="F1109" s="132"/>
      <c r="G1109" s="134"/>
    </row>
    <row r="1110" spans="1:7">
      <c r="A1110" s="121">
        <f t="shared" si="17"/>
        <v>0</v>
      </c>
      <c r="B1110" s="130"/>
      <c r="C1110" s="131"/>
      <c r="D1110" s="132"/>
      <c r="E1110" s="132"/>
      <c r="F1110" s="132"/>
      <c r="G1110" s="134"/>
    </row>
    <row r="1111" spans="1:7">
      <c r="A1111" s="121">
        <f t="shared" si="17"/>
        <v>0</v>
      </c>
      <c r="B1111" s="130"/>
      <c r="C1111" s="131"/>
      <c r="D1111" s="132"/>
      <c r="E1111" s="132"/>
      <c r="F1111" s="132"/>
      <c r="G1111" s="134"/>
    </row>
    <row r="1112" spans="1:7">
      <c r="A1112" s="121">
        <f t="shared" si="17"/>
        <v>0</v>
      </c>
      <c r="B1112" s="130"/>
      <c r="C1112" s="131"/>
      <c r="D1112" s="132"/>
      <c r="E1112" s="132"/>
      <c r="F1112" s="132"/>
      <c r="G1112" s="134"/>
    </row>
    <row r="1113" spans="1:7">
      <c r="A1113" s="121">
        <f t="shared" si="17"/>
        <v>0</v>
      </c>
      <c r="B1113" s="130"/>
      <c r="C1113" s="131"/>
      <c r="D1113" s="132"/>
      <c r="E1113" s="132"/>
      <c r="F1113" s="132"/>
      <c r="G1113" s="134"/>
    </row>
    <row r="1114" spans="1:7">
      <c r="A1114" s="121">
        <f t="shared" si="17"/>
        <v>0</v>
      </c>
      <c r="B1114" s="130"/>
      <c r="C1114" s="131"/>
      <c r="D1114" s="132"/>
      <c r="E1114" s="132"/>
      <c r="F1114" s="132"/>
      <c r="G1114" s="134"/>
    </row>
    <row r="1115" spans="1:7">
      <c r="A1115" s="121">
        <f t="shared" si="17"/>
        <v>0</v>
      </c>
      <c r="B1115" s="130"/>
      <c r="C1115" s="131"/>
      <c r="D1115" s="132"/>
      <c r="E1115" s="132"/>
      <c r="F1115" s="132"/>
      <c r="G1115" s="134"/>
    </row>
    <row r="1116" spans="1:7">
      <c r="A1116" s="121">
        <f t="shared" si="17"/>
        <v>0</v>
      </c>
      <c r="B1116" s="130"/>
      <c r="C1116" s="131"/>
      <c r="D1116" s="132"/>
      <c r="E1116" s="132"/>
      <c r="F1116" s="132"/>
      <c r="G1116" s="134"/>
    </row>
    <row r="1117" spans="1:7">
      <c r="A1117" s="121">
        <f t="shared" si="17"/>
        <v>0</v>
      </c>
      <c r="B1117" s="130"/>
      <c r="C1117" s="131"/>
      <c r="D1117" s="132"/>
      <c r="E1117" s="132"/>
      <c r="F1117" s="132"/>
      <c r="G1117" s="134"/>
    </row>
    <row r="1118" spans="1:7">
      <c r="A1118" s="121">
        <f t="shared" si="17"/>
        <v>0</v>
      </c>
      <c r="B1118" s="130"/>
      <c r="C1118" s="131"/>
      <c r="D1118" s="132"/>
      <c r="E1118" s="132"/>
      <c r="F1118" s="132"/>
      <c r="G1118" s="134"/>
    </row>
    <row r="1119" spans="1:7">
      <c r="A1119" s="121">
        <f t="shared" si="17"/>
        <v>0</v>
      </c>
      <c r="B1119" s="130"/>
      <c r="C1119" s="131"/>
      <c r="D1119" s="132"/>
      <c r="E1119" s="132"/>
      <c r="F1119" s="132"/>
      <c r="G1119" s="134"/>
    </row>
    <row r="1120" spans="1:7">
      <c r="A1120" s="121">
        <f t="shared" si="17"/>
        <v>0</v>
      </c>
      <c r="B1120" s="130"/>
      <c r="C1120" s="131"/>
      <c r="D1120" s="132"/>
      <c r="E1120" s="132"/>
      <c r="F1120" s="132"/>
      <c r="G1120" s="134"/>
    </row>
    <row r="1121" spans="1:7">
      <c r="A1121" s="121">
        <f t="shared" si="17"/>
        <v>0</v>
      </c>
      <c r="B1121" s="130"/>
      <c r="C1121" s="131"/>
      <c r="D1121" s="132"/>
      <c r="E1121" s="132"/>
      <c r="F1121" s="132"/>
      <c r="G1121" s="134"/>
    </row>
    <row r="1122" spans="1:7">
      <c r="A1122" s="121">
        <f t="shared" si="17"/>
        <v>0</v>
      </c>
      <c r="B1122" s="130"/>
      <c r="C1122" s="131"/>
      <c r="D1122" s="132"/>
      <c r="E1122" s="132"/>
      <c r="F1122" s="132"/>
      <c r="G1122" s="134"/>
    </row>
    <row r="1123" spans="1:7">
      <c r="A1123" s="121">
        <f t="shared" si="17"/>
        <v>0</v>
      </c>
      <c r="B1123" s="130"/>
      <c r="C1123" s="131"/>
      <c r="D1123" s="132"/>
      <c r="E1123" s="132"/>
      <c r="F1123" s="132"/>
      <c r="G1123" s="134"/>
    </row>
    <row r="1124" spans="1:7">
      <c r="A1124" s="121">
        <f t="shared" si="17"/>
        <v>0</v>
      </c>
      <c r="B1124" s="130"/>
      <c r="C1124" s="131"/>
      <c r="D1124" s="132"/>
      <c r="E1124" s="132"/>
      <c r="F1124" s="132"/>
      <c r="G1124" s="134"/>
    </row>
    <row r="1125" spans="1:7">
      <c r="A1125" s="121">
        <f t="shared" si="17"/>
        <v>0</v>
      </c>
      <c r="B1125" s="130"/>
      <c r="C1125" s="131"/>
      <c r="D1125" s="132"/>
      <c r="E1125" s="132"/>
      <c r="F1125" s="132"/>
      <c r="G1125" s="134"/>
    </row>
    <row r="1126" spans="1:7">
      <c r="A1126" s="121">
        <f t="shared" si="17"/>
        <v>0</v>
      </c>
      <c r="B1126" s="130"/>
      <c r="C1126" s="131"/>
      <c r="D1126" s="132"/>
      <c r="E1126" s="132"/>
      <c r="F1126" s="132"/>
      <c r="G1126" s="134"/>
    </row>
    <row r="1127" spans="1:7">
      <c r="A1127" s="121">
        <f t="shared" si="17"/>
        <v>0</v>
      </c>
      <c r="B1127" s="130"/>
      <c r="C1127" s="131"/>
      <c r="D1127" s="132"/>
      <c r="E1127" s="132"/>
      <c r="F1127" s="132"/>
      <c r="G1127" s="134"/>
    </row>
    <row r="1128" spans="1:7">
      <c r="A1128" s="121">
        <f t="shared" si="17"/>
        <v>0</v>
      </c>
      <c r="B1128" s="130"/>
      <c r="C1128" s="131"/>
      <c r="D1128" s="132"/>
      <c r="E1128" s="132"/>
      <c r="F1128" s="132"/>
      <c r="G1128" s="134"/>
    </row>
    <row r="1129" spans="1:7">
      <c r="A1129" s="121">
        <f t="shared" si="17"/>
        <v>0</v>
      </c>
      <c r="B1129" s="130"/>
      <c r="C1129" s="131"/>
      <c r="D1129" s="132"/>
      <c r="E1129" s="132"/>
      <c r="F1129" s="132"/>
      <c r="G1129" s="134"/>
    </row>
    <row r="1130" spans="1:7">
      <c r="A1130" s="121">
        <f t="shared" si="17"/>
        <v>0</v>
      </c>
      <c r="B1130" s="130"/>
      <c r="C1130" s="131"/>
      <c r="D1130" s="132"/>
      <c r="E1130" s="132"/>
      <c r="F1130" s="132"/>
      <c r="G1130" s="134"/>
    </row>
    <row r="1131" spans="1:7">
      <c r="A1131" s="121">
        <f t="shared" si="17"/>
        <v>0</v>
      </c>
      <c r="B1131" s="130"/>
      <c r="C1131" s="131"/>
      <c r="D1131" s="132"/>
      <c r="E1131" s="132"/>
      <c r="F1131" s="132"/>
      <c r="G1131" s="134"/>
    </row>
    <row r="1132" spans="1:7">
      <c r="A1132" s="121">
        <f t="shared" si="17"/>
        <v>0</v>
      </c>
      <c r="B1132" s="130"/>
      <c r="C1132" s="131"/>
      <c r="D1132" s="132"/>
      <c r="E1132" s="132"/>
      <c r="F1132" s="132"/>
      <c r="G1132" s="134"/>
    </row>
    <row r="1133" spans="1:7">
      <c r="A1133" s="121">
        <f t="shared" si="17"/>
        <v>0</v>
      </c>
      <c r="B1133" s="130"/>
      <c r="C1133" s="131"/>
      <c r="D1133" s="132"/>
      <c r="E1133" s="132"/>
      <c r="F1133" s="132"/>
      <c r="G1133" s="134"/>
    </row>
    <row r="1134" spans="1:7">
      <c r="A1134" s="121">
        <f t="shared" si="17"/>
        <v>0</v>
      </c>
      <c r="B1134" s="130"/>
      <c r="C1134" s="131"/>
      <c r="D1134" s="132"/>
      <c r="E1134" s="132"/>
      <c r="F1134" s="132"/>
      <c r="G1134" s="134"/>
    </row>
    <row r="1135" spans="1:7">
      <c r="A1135" s="121">
        <f t="shared" si="17"/>
        <v>0</v>
      </c>
      <c r="B1135" s="130"/>
      <c r="C1135" s="131"/>
      <c r="D1135" s="132"/>
      <c r="E1135" s="132"/>
      <c r="F1135" s="132"/>
      <c r="G1135" s="134"/>
    </row>
    <row r="1136" spans="1:7">
      <c r="A1136" s="121">
        <f t="shared" si="17"/>
        <v>0</v>
      </c>
      <c r="B1136" s="130"/>
      <c r="C1136" s="131"/>
      <c r="D1136" s="132"/>
      <c r="E1136" s="132"/>
      <c r="F1136" s="132"/>
      <c r="G1136" s="134"/>
    </row>
    <row r="1137" spans="1:7">
      <c r="A1137" s="121">
        <f t="shared" si="17"/>
        <v>0</v>
      </c>
      <c r="B1137" s="130"/>
      <c r="C1137" s="131"/>
      <c r="D1137" s="132"/>
      <c r="E1137" s="132"/>
      <c r="F1137" s="132"/>
      <c r="G1137" s="134"/>
    </row>
    <row r="1138" spans="1:7">
      <c r="A1138" s="121">
        <f t="shared" si="17"/>
        <v>0</v>
      </c>
      <c r="B1138" s="130"/>
      <c r="C1138" s="131"/>
      <c r="D1138" s="132"/>
      <c r="E1138" s="132"/>
      <c r="F1138" s="132"/>
      <c r="G1138" s="134"/>
    </row>
    <row r="1139" spans="1:7">
      <c r="A1139" s="121">
        <f t="shared" si="17"/>
        <v>0</v>
      </c>
      <c r="B1139" s="130"/>
      <c r="C1139" s="131"/>
      <c r="D1139" s="132"/>
      <c r="E1139" s="132"/>
      <c r="F1139" s="132"/>
      <c r="G1139" s="134"/>
    </row>
    <row r="1140" spans="1:7">
      <c r="A1140" s="121">
        <f t="shared" si="17"/>
        <v>0</v>
      </c>
      <c r="B1140" s="130"/>
      <c r="C1140" s="131"/>
      <c r="D1140" s="132"/>
      <c r="E1140" s="132"/>
      <c r="F1140" s="132"/>
      <c r="G1140" s="134"/>
    </row>
    <row r="1141" spans="1:7">
      <c r="A1141" s="121">
        <f t="shared" si="17"/>
        <v>0</v>
      </c>
      <c r="B1141" s="130"/>
      <c r="C1141" s="131"/>
      <c r="D1141" s="132"/>
      <c r="E1141" s="132"/>
      <c r="F1141" s="132"/>
      <c r="G1141" s="134"/>
    </row>
    <row r="1142" spans="1:7">
      <c r="A1142" s="121">
        <f t="shared" si="17"/>
        <v>0</v>
      </c>
      <c r="B1142" s="130"/>
      <c r="C1142" s="131"/>
      <c r="D1142" s="132"/>
      <c r="E1142" s="132"/>
      <c r="F1142" s="132"/>
      <c r="G1142" s="134"/>
    </row>
    <row r="1143" spans="1:7">
      <c r="A1143" s="121">
        <f t="shared" si="17"/>
        <v>0</v>
      </c>
      <c r="B1143" s="130"/>
      <c r="C1143" s="131"/>
      <c r="D1143" s="132"/>
      <c r="E1143" s="132"/>
      <c r="F1143" s="132"/>
      <c r="G1143" s="134"/>
    </row>
    <row r="1144" spans="1:7">
      <c r="A1144" s="121">
        <f t="shared" si="17"/>
        <v>0</v>
      </c>
      <c r="B1144" s="130"/>
      <c r="C1144" s="131"/>
      <c r="D1144" s="132"/>
      <c r="E1144" s="132"/>
      <c r="F1144" s="132"/>
      <c r="G1144" s="134"/>
    </row>
    <row r="1145" spans="1:7">
      <c r="A1145" s="121">
        <f t="shared" si="17"/>
        <v>0</v>
      </c>
      <c r="B1145" s="130"/>
      <c r="C1145" s="131"/>
      <c r="D1145" s="132"/>
      <c r="E1145" s="132"/>
      <c r="F1145" s="132"/>
      <c r="G1145" s="134"/>
    </row>
    <row r="1146" spans="1:7">
      <c r="A1146" s="121">
        <f t="shared" si="17"/>
        <v>0</v>
      </c>
      <c r="B1146" s="130"/>
      <c r="C1146" s="131"/>
      <c r="D1146" s="132"/>
      <c r="E1146" s="132"/>
      <c r="F1146" s="132"/>
      <c r="G1146" s="134"/>
    </row>
    <row r="1147" spans="1:7">
      <c r="A1147" s="121">
        <f t="shared" si="17"/>
        <v>0</v>
      </c>
      <c r="B1147" s="130"/>
      <c r="C1147" s="131"/>
      <c r="D1147" s="132"/>
      <c r="E1147" s="132"/>
      <c r="F1147" s="132"/>
      <c r="G1147" s="134"/>
    </row>
    <row r="1148" spans="1:7">
      <c r="A1148" s="121">
        <f t="shared" si="17"/>
        <v>0</v>
      </c>
      <c r="B1148" s="130"/>
      <c r="C1148" s="131"/>
      <c r="D1148" s="132"/>
      <c r="E1148" s="132"/>
      <c r="F1148" s="132"/>
      <c r="G1148" s="134"/>
    </row>
    <row r="1149" spans="1:7">
      <c r="A1149" s="121">
        <f t="shared" si="17"/>
        <v>0</v>
      </c>
      <c r="B1149" s="130"/>
      <c r="C1149" s="131"/>
      <c r="D1149" s="132"/>
      <c r="E1149" s="132"/>
      <c r="F1149" s="132"/>
      <c r="G1149" s="134"/>
    </row>
    <row r="1150" spans="1:7">
      <c r="A1150" s="121">
        <f t="shared" si="17"/>
        <v>0</v>
      </c>
      <c r="B1150" s="130"/>
      <c r="C1150" s="131"/>
      <c r="D1150" s="132"/>
      <c r="E1150" s="132"/>
      <c r="F1150" s="132"/>
      <c r="G1150" s="134"/>
    </row>
    <row r="1151" spans="1:7">
      <c r="A1151" s="121">
        <f t="shared" si="17"/>
        <v>0</v>
      </c>
      <c r="B1151" s="130"/>
      <c r="C1151" s="131"/>
      <c r="D1151" s="132"/>
      <c r="E1151" s="132"/>
      <c r="F1151" s="132"/>
      <c r="G1151" s="134"/>
    </row>
    <row r="1152" spans="1:7">
      <c r="A1152" s="121">
        <f t="shared" si="17"/>
        <v>0</v>
      </c>
      <c r="B1152" s="130"/>
      <c r="C1152" s="131"/>
      <c r="D1152" s="132"/>
      <c r="E1152" s="132"/>
      <c r="F1152" s="132"/>
      <c r="G1152" s="134"/>
    </row>
    <row r="1153" spans="1:7">
      <c r="A1153" s="121">
        <f t="shared" si="17"/>
        <v>0</v>
      </c>
      <c r="B1153" s="130"/>
      <c r="C1153" s="131"/>
      <c r="D1153" s="132"/>
      <c r="E1153" s="132"/>
      <c r="F1153" s="132"/>
      <c r="G1153" s="134"/>
    </row>
    <row r="1154" spans="1:7">
      <c r="A1154" s="121">
        <f t="shared" si="17"/>
        <v>0</v>
      </c>
      <c r="B1154" s="130"/>
      <c r="C1154" s="131"/>
      <c r="D1154" s="132"/>
      <c r="E1154" s="132"/>
      <c r="F1154" s="132"/>
      <c r="G1154" s="134"/>
    </row>
    <row r="1155" spans="1:7">
      <c r="A1155" s="121">
        <f t="shared" si="17"/>
        <v>0</v>
      </c>
      <c r="B1155" s="130"/>
      <c r="C1155" s="131"/>
      <c r="D1155" s="132"/>
      <c r="E1155" s="132"/>
      <c r="F1155" s="132"/>
      <c r="G1155" s="134"/>
    </row>
    <row r="1156" spans="1:7">
      <c r="A1156" s="121">
        <f t="shared" si="17"/>
        <v>0</v>
      </c>
      <c r="B1156" s="130"/>
      <c r="C1156" s="131"/>
      <c r="D1156" s="132"/>
      <c r="E1156" s="132"/>
      <c r="F1156" s="132"/>
      <c r="G1156" s="134"/>
    </row>
    <row r="1157" spans="1:7">
      <c r="A1157" s="121">
        <f t="shared" si="17"/>
        <v>0</v>
      </c>
      <c r="B1157" s="130"/>
      <c r="C1157" s="131"/>
      <c r="D1157" s="132"/>
      <c r="E1157" s="132"/>
      <c r="F1157" s="132"/>
      <c r="G1157" s="134"/>
    </row>
    <row r="1158" spans="1:7">
      <c r="A1158" s="121">
        <f t="shared" ref="A1158:A1221" si="18">D1158</f>
        <v>0</v>
      </c>
      <c r="B1158" s="130"/>
      <c r="C1158" s="131"/>
      <c r="D1158" s="132"/>
      <c r="E1158" s="132"/>
      <c r="F1158" s="132"/>
      <c r="G1158" s="134"/>
    </row>
    <row r="1159" spans="1:7">
      <c r="A1159" s="121">
        <f t="shared" si="18"/>
        <v>0</v>
      </c>
      <c r="B1159" s="130"/>
      <c r="C1159" s="131"/>
      <c r="D1159" s="132"/>
      <c r="E1159" s="132"/>
      <c r="F1159" s="132"/>
      <c r="G1159" s="134"/>
    </row>
    <row r="1160" spans="1:7">
      <c r="A1160" s="121">
        <f t="shared" si="18"/>
        <v>0</v>
      </c>
      <c r="B1160" s="130"/>
      <c r="C1160" s="131"/>
      <c r="D1160" s="132"/>
      <c r="E1160" s="132"/>
      <c r="F1160" s="132"/>
      <c r="G1160" s="134"/>
    </row>
    <row r="1161" spans="1:7">
      <c r="A1161" s="121">
        <f t="shared" si="18"/>
        <v>0</v>
      </c>
      <c r="B1161" s="130"/>
      <c r="C1161" s="131"/>
      <c r="D1161" s="132"/>
      <c r="E1161" s="132"/>
      <c r="F1161" s="132"/>
      <c r="G1161" s="134"/>
    </row>
    <row r="1162" spans="1:7">
      <c r="A1162" s="121">
        <f t="shared" si="18"/>
        <v>0</v>
      </c>
      <c r="B1162" s="130"/>
      <c r="C1162" s="131"/>
      <c r="D1162" s="132"/>
      <c r="E1162" s="132"/>
      <c r="F1162" s="132"/>
      <c r="G1162" s="134"/>
    </row>
    <row r="1163" spans="1:7">
      <c r="A1163" s="121">
        <f t="shared" si="18"/>
        <v>0</v>
      </c>
      <c r="B1163" s="130"/>
      <c r="C1163" s="131"/>
      <c r="D1163" s="132"/>
      <c r="E1163" s="132"/>
      <c r="F1163" s="132"/>
      <c r="G1163" s="134"/>
    </row>
    <row r="1164" spans="1:7">
      <c r="A1164" s="121">
        <f t="shared" si="18"/>
        <v>0</v>
      </c>
      <c r="B1164" s="130"/>
      <c r="C1164" s="131"/>
      <c r="D1164" s="132"/>
      <c r="E1164" s="132"/>
      <c r="F1164" s="132"/>
      <c r="G1164" s="134"/>
    </row>
    <row r="1165" spans="1:7">
      <c r="A1165" s="121">
        <f t="shared" si="18"/>
        <v>0</v>
      </c>
      <c r="B1165" s="130"/>
      <c r="C1165" s="131"/>
      <c r="D1165" s="132"/>
      <c r="E1165" s="132"/>
      <c r="F1165" s="132"/>
      <c r="G1165" s="134"/>
    </row>
    <row r="1166" spans="1:7">
      <c r="A1166" s="121">
        <f t="shared" si="18"/>
        <v>0</v>
      </c>
      <c r="B1166" s="130"/>
      <c r="C1166" s="131"/>
      <c r="D1166" s="132"/>
      <c r="E1166" s="132"/>
      <c r="F1166" s="132"/>
      <c r="G1166" s="134"/>
    </row>
    <row r="1167" spans="1:7">
      <c r="A1167" s="121">
        <f t="shared" si="18"/>
        <v>0</v>
      </c>
      <c r="B1167" s="130"/>
      <c r="C1167" s="131"/>
      <c r="D1167" s="132"/>
      <c r="E1167" s="132"/>
      <c r="F1167" s="132"/>
      <c r="G1167" s="134"/>
    </row>
    <row r="1168" spans="1:7">
      <c r="A1168" s="121">
        <f t="shared" si="18"/>
        <v>0</v>
      </c>
      <c r="B1168" s="130"/>
      <c r="C1168" s="131"/>
      <c r="D1168" s="132"/>
      <c r="E1168" s="132"/>
      <c r="F1168" s="132"/>
      <c r="G1168" s="134"/>
    </row>
    <row r="1169" spans="1:7">
      <c r="A1169" s="121">
        <f t="shared" si="18"/>
        <v>0</v>
      </c>
      <c r="B1169" s="130"/>
      <c r="C1169" s="131"/>
      <c r="D1169" s="132"/>
      <c r="E1169" s="132"/>
      <c r="F1169" s="132"/>
      <c r="G1169" s="134"/>
    </row>
    <row r="1170" spans="1:7">
      <c r="A1170" s="121">
        <f t="shared" si="18"/>
        <v>0</v>
      </c>
      <c r="B1170" s="130"/>
      <c r="C1170" s="131"/>
      <c r="D1170" s="132"/>
      <c r="E1170" s="132"/>
      <c r="F1170" s="132"/>
      <c r="G1170" s="134"/>
    </row>
    <row r="1171" spans="1:7">
      <c r="A1171" s="121">
        <f t="shared" si="18"/>
        <v>0</v>
      </c>
      <c r="B1171" s="130"/>
      <c r="C1171" s="131"/>
      <c r="D1171" s="132"/>
      <c r="E1171" s="132"/>
      <c r="F1171" s="132"/>
      <c r="G1171" s="134"/>
    </row>
    <row r="1172" spans="1:7">
      <c r="A1172" s="121">
        <f t="shared" si="18"/>
        <v>0</v>
      </c>
      <c r="B1172" s="130"/>
      <c r="C1172" s="131"/>
      <c r="D1172" s="132"/>
      <c r="E1172" s="132"/>
      <c r="F1172" s="132"/>
      <c r="G1172" s="134"/>
    </row>
    <row r="1173" spans="1:7">
      <c r="A1173" s="121">
        <f t="shared" si="18"/>
        <v>0</v>
      </c>
      <c r="B1173" s="130"/>
      <c r="C1173" s="131"/>
      <c r="D1173" s="132"/>
      <c r="E1173" s="132"/>
      <c r="F1173" s="132"/>
      <c r="G1173" s="134"/>
    </row>
    <row r="1174" spans="1:7">
      <c r="A1174" s="121">
        <f t="shared" si="18"/>
        <v>0</v>
      </c>
      <c r="B1174" s="130"/>
      <c r="C1174" s="131"/>
      <c r="D1174" s="132"/>
      <c r="E1174" s="132"/>
      <c r="F1174" s="132"/>
      <c r="G1174" s="134"/>
    </row>
    <row r="1175" spans="1:7">
      <c r="A1175" s="121">
        <f t="shared" si="18"/>
        <v>0</v>
      </c>
      <c r="B1175" s="130"/>
      <c r="C1175" s="131"/>
      <c r="D1175" s="132"/>
      <c r="E1175" s="132"/>
      <c r="F1175" s="132"/>
      <c r="G1175" s="134"/>
    </row>
    <row r="1176" spans="1:7">
      <c r="A1176" s="121">
        <f t="shared" si="18"/>
        <v>0</v>
      </c>
      <c r="B1176" s="130"/>
      <c r="C1176" s="131"/>
      <c r="D1176" s="132"/>
      <c r="E1176" s="132"/>
      <c r="F1176" s="132"/>
      <c r="G1176" s="134"/>
    </row>
    <row r="1177" spans="1:7">
      <c r="A1177" s="121">
        <f t="shared" si="18"/>
        <v>0</v>
      </c>
      <c r="B1177" s="130"/>
      <c r="C1177" s="131"/>
      <c r="D1177" s="132"/>
      <c r="E1177" s="132"/>
      <c r="F1177" s="132"/>
      <c r="G1177" s="134"/>
    </row>
    <row r="1178" spans="1:7">
      <c r="A1178" s="121">
        <f t="shared" si="18"/>
        <v>0</v>
      </c>
      <c r="B1178" s="130"/>
      <c r="C1178" s="131"/>
      <c r="D1178" s="132"/>
      <c r="E1178" s="132"/>
      <c r="F1178" s="132"/>
      <c r="G1178" s="134"/>
    </row>
    <row r="1179" spans="1:7">
      <c r="A1179" s="121">
        <f t="shared" si="18"/>
        <v>0</v>
      </c>
      <c r="B1179" s="130"/>
      <c r="C1179" s="131"/>
      <c r="D1179" s="132"/>
      <c r="E1179" s="132"/>
      <c r="F1179" s="132"/>
      <c r="G1179" s="134"/>
    </row>
    <row r="1180" spans="1:7">
      <c r="A1180" s="121">
        <f t="shared" si="18"/>
        <v>0</v>
      </c>
      <c r="B1180" s="130"/>
      <c r="C1180" s="131"/>
      <c r="D1180" s="132"/>
      <c r="E1180" s="132"/>
      <c r="F1180" s="132"/>
      <c r="G1180" s="134"/>
    </row>
    <row r="1181" spans="1:7">
      <c r="A1181" s="121">
        <f t="shared" si="18"/>
        <v>0</v>
      </c>
      <c r="B1181" s="130"/>
      <c r="C1181" s="131"/>
      <c r="D1181" s="132"/>
      <c r="E1181" s="132"/>
      <c r="F1181" s="132"/>
      <c r="G1181" s="134"/>
    </row>
    <row r="1182" spans="1:7">
      <c r="A1182" s="121">
        <f t="shared" si="18"/>
        <v>0</v>
      </c>
      <c r="B1182" s="130"/>
      <c r="C1182" s="131"/>
      <c r="D1182" s="132"/>
      <c r="E1182" s="132"/>
      <c r="F1182" s="132"/>
      <c r="G1182" s="134"/>
    </row>
    <row r="1183" spans="1:7">
      <c r="A1183" s="121">
        <f t="shared" si="18"/>
        <v>0</v>
      </c>
      <c r="B1183" s="130"/>
      <c r="C1183" s="131"/>
      <c r="D1183" s="132"/>
      <c r="E1183" s="132"/>
      <c r="F1183" s="132"/>
      <c r="G1183" s="134"/>
    </row>
    <row r="1184" spans="1:7">
      <c r="A1184" s="121">
        <f t="shared" si="18"/>
        <v>0</v>
      </c>
      <c r="B1184" s="130"/>
      <c r="C1184" s="131"/>
      <c r="D1184" s="132"/>
      <c r="E1184" s="132"/>
      <c r="F1184" s="132"/>
      <c r="G1184" s="134"/>
    </row>
    <row r="1185" spans="1:7">
      <c r="A1185" s="121">
        <f t="shared" si="18"/>
        <v>0</v>
      </c>
      <c r="B1185" s="130"/>
      <c r="C1185" s="131"/>
      <c r="D1185" s="132"/>
      <c r="E1185" s="132"/>
      <c r="F1185" s="132"/>
      <c r="G1185" s="134"/>
    </row>
    <row r="1186" spans="1:7">
      <c r="A1186" s="121">
        <f t="shared" si="18"/>
        <v>0</v>
      </c>
      <c r="B1186" s="130"/>
      <c r="C1186" s="131"/>
      <c r="D1186" s="132"/>
      <c r="E1186" s="132"/>
      <c r="F1186" s="132"/>
      <c r="G1186" s="134"/>
    </row>
    <row r="1187" spans="1:7">
      <c r="A1187" s="121">
        <f t="shared" si="18"/>
        <v>0</v>
      </c>
      <c r="B1187" s="130"/>
      <c r="C1187" s="131"/>
      <c r="D1187" s="132"/>
      <c r="E1187" s="132"/>
      <c r="F1187" s="132"/>
      <c r="G1187" s="134"/>
    </row>
    <row r="1188" spans="1:7">
      <c r="A1188" s="121">
        <f t="shared" si="18"/>
        <v>0</v>
      </c>
      <c r="B1188" s="130"/>
      <c r="C1188" s="131"/>
      <c r="D1188" s="132"/>
      <c r="E1188" s="132"/>
      <c r="F1188" s="132"/>
      <c r="G1188" s="134"/>
    </row>
    <row r="1189" spans="1:7">
      <c r="A1189" s="121">
        <f t="shared" si="18"/>
        <v>0</v>
      </c>
      <c r="B1189" s="130"/>
      <c r="C1189" s="131"/>
      <c r="D1189" s="132"/>
      <c r="E1189" s="132"/>
      <c r="F1189" s="132"/>
      <c r="G1189" s="134"/>
    </row>
    <row r="1190" spans="1:7">
      <c r="A1190" s="121">
        <f t="shared" si="18"/>
        <v>0</v>
      </c>
      <c r="B1190" s="130"/>
      <c r="C1190" s="131"/>
      <c r="D1190" s="132"/>
      <c r="E1190" s="132"/>
      <c r="F1190" s="132"/>
      <c r="G1190" s="134"/>
    </row>
    <row r="1191" spans="1:7">
      <c r="A1191" s="121">
        <f t="shared" si="18"/>
        <v>0</v>
      </c>
      <c r="B1191" s="130"/>
      <c r="C1191" s="131"/>
      <c r="D1191" s="132"/>
      <c r="E1191" s="132"/>
      <c r="F1191" s="132"/>
      <c r="G1191" s="134"/>
    </row>
    <row r="1192" spans="1:7">
      <c r="A1192" s="121">
        <f t="shared" si="18"/>
        <v>0</v>
      </c>
      <c r="B1192" s="130"/>
      <c r="C1192" s="131"/>
      <c r="D1192" s="132"/>
      <c r="E1192" s="132"/>
      <c r="F1192" s="132"/>
      <c r="G1192" s="134"/>
    </row>
    <row r="1193" spans="1:7">
      <c r="A1193" s="121">
        <f t="shared" si="18"/>
        <v>0</v>
      </c>
      <c r="B1193" s="130"/>
      <c r="C1193" s="131"/>
      <c r="D1193" s="132"/>
      <c r="E1193" s="132"/>
      <c r="F1193" s="132"/>
      <c r="G1193" s="134"/>
    </row>
    <row r="1194" spans="1:7">
      <c r="A1194" s="121">
        <f t="shared" si="18"/>
        <v>0</v>
      </c>
      <c r="B1194" s="130"/>
      <c r="C1194" s="131"/>
      <c r="D1194" s="132"/>
      <c r="E1194" s="132"/>
      <c r="F1194" s="132"/>
      <c r="G1194" s="134"/>
    </row>
    <row r="1195" spans="1:7">
      <c r="A1195" s="121">
        <f t="shared" si="18"/>
        <v>0</v>
      </c>
      <c r="B1195" s="130"/>
      <c r="C1195" s="131"/>
      <c r="D1195" s="132"/>
      <c r="E1195" s="132"/>
      <c r="F1195" s="132"/>
      <c r="G1195" s="134"/>
    </row>
    <row r="1196" spans="1:7">
      <c r="A1196" s="121">
        <f t="shared" si="18"/>
        <v>0</v>
      </c>
      <c r="B1196" s="130"/>
      <c r="C1196" s="131"/>
      <c r="D1196" s="132"/>
      <c r="E1196" s="132"/>
      <c r="F1196" s="132"/>
      <c r="G1196" s="134"/>
    </row>
    <row r="1197" spans="1:7">
      <c r="A1197" s="121">
        <f t="shared" si="18"/>
        <v>0</v>
      </c>
      <c r="B1197" s="130"/>
      <c r="C1197" s="131"/>
      <c r="D1197" s="132"/>
      <c r="E1197" s="132"/>
      <c r="F1197" s="132"/>
      <c r="G1197" s="134"/>
    </row>
    <row r="1198" spans="1:7">
      <c r="A1198" s="121">
        <f t="shared" si="18"/>
        <v>0</v>
      </c>
      <c r="B1198" s="130"/>
      <c r="C1198" s="131"/>
      <c r="D1198" s="132"/>
      <c r="E1198" s="132"/>
      <c r="F1198" s="132"/>
      <c r="G1198" s="134"/>
    </row>
    <row r="1199" spans="1:7">
      <c r="A1199" s="121">
        <f t="shared" si="18"/>
        <v>0</v>
      </c>
      <c r="B1199" s="130"/>
      <c r="C1199" s="131"/>
      <c r="D1199" s="132"/>
      <c r="E1199" s="132"/>
      <c r="F1199" s="132"/>
      <c r="G1199" s="134"/>
    </row>
    <row r="1200" spans="1:7">
      <c r="A1200" s="121">
        <f t="shared" si="18"/>
        <v>0</v>
      </c>
      <c r="B1200" s="130"/>
      <c r="C1200" s="131"/>
      <c r="D1200" s="132"/>
      <c r="E1200" s="132"/>
      <c r="F1200" s="132"/>
      <c r="G1200" s="134"/>
    </row>
    <row r="1201" spans="1:7">
      <c r="A1201" s="121">
        <f t="shared" si="18"/>
        <v>0</v>
      </c>
      <c r="B1201" s="130"/>
      <c r="C1201" s="131"/>
      <c r="D1201" s="132"/>
      <c r="E1201" s="132"/>
      <c r="F1201" s="132"/>
      <c r="G1201" s="134"/>
    </row>
    <row r="1202" spans="1:7">
      <c r="A1202" s="121">
        <f t="shared" si="18"/>
        <v>0</v>
      </c>
      <c r="B1202" s="130"/>
      <c r="C1202" s="131"/>
      <c r="D1202" s="132"/>
      <c r="E1202" s="132"/>
      <c r="F1202" s="132"/>
      <c r="G1202" s="134"/>
    </row>
    <row r="1203" spans="1:7">
      <c r="A1203" s="121">
        <f t="shared" si="18"/>
        <v>0</v>
      </c>
      <c r="B1203" s="130"/>
      <c r="C1203" s="131"/>
      <c r="D1203" s="132"/>
      <c r="E1203" s="132"/>
      <c r="F1203" s="132"/>
      <c r="G1203" s="134"/>
    </row>
    <row r="1204" spans="1:7">
      <c r="A1204" s="121">
        <f t="shared" si="18"/>
        <v>0</v>
      </c>
      <c r="B1204" s="130"/>
      <c r="C1204" s="131"/>
      <c r="D1204" s="132"/>
      <c r="E1204" s="132"/>
      <c r="F1204" s="132"/>
      <c r="G1204" s="134"/>
    </row>
    <row r="1205" spans="1:7">
      <c r="A1205" s="121">
        <f t="shared" si="18"/>
        <v>0</v>
      </c>
      <c r="B1205" s="130"/>
      <c r="C1205" s="131"/>
      <c r="D1205" s="132"/>
      <c r="E1205" s="132"/>
      <c r="F1205" s="132"/>
      <c r="G1205" s="134"/>
    </row>
    <row r="1206" spans="1:7">
      <c r="A1206" s="121">
        <f t="shared" si="18"/>
        <v>0</v>
      </c>
      <c r="B1206" s="130"/>
      <c r="C1206" s="131"/>
      <c r="D1206" s="132"/>
      <c r="E1206" s="132"/>
      <c r="F1206" s="132"/>
      <c r="G1206" s="134"/>
    </row>
    <row r="1207" spans="1:7">
      <c r="A1207" s="121">
        <f t="shared" si="18"/>
        <v>0</v>
      </c>
      <c r="B1207" s="130"/>
      <c r="C1207" s="131"/>
      <c r="D1207" s="132"/>
      <c r="E1207" s="132"/>
      <c r="F1207" s="132"/>
      <c r="G1207" s="134"/>
    </row>
    <row r="1208" spans="1:7">
      <c r="A1208" s="121">
        <f t="shared" si="18"/>
        <v>0</v>
      </c>
      <c r="B1208" s="130"/>
      <c r="C1208" s="131"/>
      <c r="D1208" s="132"/>
      <c r="E1208" s="132"/>
      <c r="F1208" s="132"/>
      <c r="G1208" s="134"/>
    </row>
    <row r="1209" spans="1:7">
      <c r="A1209" s="121">
        <f t="shared" si="18"/>
        <v>0</v>
      </c>
      <c r="B1209" s="130"/>
      <c r="C1209" s="131"/>
      <c r="D1209" s="132"/>
      <c r="E1209" s="132"/>
      <c r="F1209" s="132"/>
      <c r="G1209" s="134"/>
    </row>
    <row r="1210" spans="1:7">
      <c r="A1210" s="121">
        <f t="shared" si="18"/>
        <v>0</v>
      </c>
      <c r="B1210" s="130"/>
      <c r="C1210" s="131"/>
      <c r="D1210" s="132"/>
      <c r="E1210" s="132"/>
      <c r="F1210" s="132"/>
      <c r="G1210" s="134"/>
    </row>
    <row r="1211" spans="1:7">
      <c r="A1211" s="121">
        <f t="shared" si="18"/>
        <v>0</v>
      </c>
      <c r="B1211" s="130"/>
      <c r="C1211" s="131"/>
      <c r="D1211" s="132"/>
      <c r="E1211" s="132"/>
      <c r="F1211" s="132"/>
      <c r="G1211" s="134"/>
    </row>
    <row r="1212" spans="1:7">
      <c r="A1212" s="121">
        <f t="shared" si="18"/>
        <v>0</v>
      </c>
      <c r="B1212" s="130"/>
      <c r="C1212" s="131"/>
      <c r="D1212" s="132"/>
      <c r="E1212" s="132"/>
      <c r="F1212" s="132"/>
      <c r="G1212" s="134"/>
    </row>
    <row r="1213" spans="1:7">
      <c r="A1213" s="121">
        <f t="shared" si="18"/>
        <v>0</v>
      </c>
      <c r="B1213" s="130"/>
      <c r="C1213" s="131"/>
      <c r="D1213" s="132"/>
      <c r="E1213" s="132"/>
      <c r="F1213" s="132"/>
      <c r="G1213" s="134"/>
    </row>
    <row r="1214" spans="1:7">
      <c r="A1214" s="121">
        <f t="shared" si="18"/>
        <v>0</v>
      </c>
      <c r="B1214" s="130"/>
      <c r="C1214" s="131"/>
      <c r="D1214" s="132"/>
      <c r="E1214" s="132"/>
      <c r="F1214" s="132"/>
      <c r="G1214" s="134"/>
    </row>
    <row r="1215" spans="1:7">
      <c r="A1215" s="121">
        <f t="shared" si="18"/>
        <v>0</v>
      </c>
      <c r="B1215" s="130"/>
      <c r="C1215" s="131"/>
      <c r="D1215" s="132"/>
      <c r="E1215" s="132"/>
      <c r="F1215" s="132"/>
      <c r="G1215" s="134"/>
    </row>
    <row r="1216" spans="1:7">
      <c r="A1216" s="121">
        <f t="shared" si="18"/>
        <v>0</v>
      </c>
      <c r="B1216" s="130"/>
      <c r="C1216" s="131"/>
      <c r="D1216" s="132"/>
      <c r="E1216" s="132"/>
      <c r="F1216" s="132"/>
      <c r="G1216" s="134"/>
    </row>
    <row r="1217" spans="1:7">
      <c r="A1217" s="121">
        <f t="shared" si="18"/>
        <v>0</v>
      </c>
      <c r="B1217" s="130"/>
      <c r="C1217" s="131"/>
      <c r="D1217" s="132"/>
      <c r="E1217" s="132"/>
      <c r="F1217" s="132"/>
      <c r="G1217" s="134"/>
    </row>
    <row r="1218" spans="1:7">
      <c r="A1218" s="121">
        <f t="shared" si="18"/>
        <v>0</v>
      </c>
      <c r="B1218" s="130"/>
      <c r="C1218" s="131"/>
      <c r="D1218" s="132"/>
      <c r="E1218" s="132"/>
      <c r="F1218" s="132"/>
      <c r="G1218" s="134"/>
    </row>
    <row r="1219" spans="1:7">
      <c r="A1219" s="121">
        <f t="shared" si="18"/>
        <v>0</v>
      </c>
      <c r="B1219" s="130"/>
      <c r="C1219" s="131"/>
      <c r="D1219" s="132"/>
      <c r="E1219" s="132"/>
      <c r="F1219" s="132"/>
      <c r="G1219" s="134"/>
    </row>
    <row r="1220" spans="1:7">
      <c r="A1220" s="121">
        <f t="shared" si="18"/>
        <v>0</v>
      </c>
      <c r="B1220" s="130"/>
      <c r="C1220" s="131"/>
      <c r="D1220" s="132"/>
      <c r="E1220" s="132"/>
      <c r="F1220" s="132"/>
      <c r="G1220" s="134"/>
    </row>
    <row r="1221" spans="1:7">
      <c r="A1221" s="121">
        <f t="shared" si="18"/>
        <v>0</v>
      </c>
      <c r="B1221" s="130"/>
      <c r="C1221" s="131"/>
      <c r="D1221" s="132"/>
      <c r="E1221" s="132"/>
      <c r="F1221" s="132"/>
      <c r="G1221" s="134"/>
    </row>
    <row r="1222" spans="1:7">
      <c r="A1222" s="121">
        <f t="shared" ref="A1222:A1285" si="19">D1222</f>
        <v>0</v>
      </c>
      <c r="B1222" s="130"/>
      <c r="C1222" s="131"/>
      <c r="D1222" s="132"/>
      <c r="E1222" s="132"/>
      <c r="F1222" s="132"/>
      <c r="G1222" s="134"/>
    </row>
    <row r="1223" spans="1:7">
      <c r="A1223" s="121">
        <f t="shared" si="19"/>
        <v>0</v>
      </c>
      <c r="B1223" s="130"/>
      <c r="C1223" s="131"/>
      <c r="D1223" s="132"/>
      <c r="E1223" s="132"/>
      <c r="F1223" s="132"/>
      <c r="G1223" s="134"/>
    </row>
    <row r="1224" spans="1:7">
      <c r="A1224" s="121">
        <f t="shared" si="19"/>
        <v>0</v>
      </c>
      <c r="B1224" s="130"/>
      <c r="C1224" s="131"/>
      <c r="D1224" s="132"/>
      <c r="E1224" s="132"/>
      <c r="F1224" s="132"/>
      <c r="G1224" s="134"/>
    </row>
    <row r="1225" spans="1:7">
      <c r="A1225" s="121">
        <f t="shared" si="19"/>
        <v>0</v>
      </c>
      <c r="B1225" s="130"/>
      <c r="C1225" s="131"/>
      <c r="D1225" s="132"/>
      <c r="E1225" s="132"/>
      <c r="F1225" s="132"/>
      <c r="G1225" s="134"/>
    </row>
    <row r="1226" spans="1:7">
      <c r="A1226" s="121">
        <f t="shared" si="19"/>
        <v>0</v>
      </c>
      <c r="B1226" s="130"/>
      <c r="C1226" s="131"/>
      <c r="D1226" s="132"/>
      <c r="E1226" s="132"/>
      <c r="F1226" s="132"/>
      <c r="G1226" s="134"/>
    </row>
    <row r="1227" spans="1:7">
      <c r="A1227" s="121">
        <f t="shared" si="19"/>
        <v>0</v>
      </c>
      <c r="B1227" s="130"/>
      <c r="C1227" s="131"/>
      <c r="D1227" s="132"/>
      <c r="E1227" s="132"/>
      <c r="F1227" s="132"/>
      <c r="G1227" s="134"/>
    </row>
    <row r="1228" spans="1:7">
      <c r="A1228" s="121">
        <f t="shared" si="19"/>
        <v>0</v>
      </c>
      <c r="B1228" s="130"/>
      <c r="C1228" s="131"/>
      <c r="D1228" s="132"/>
      <c r="E1228" s="132"/>
      <c r="F1228" s="132"/>
      <c r="G1228" s="134"/>
    </row>
    <row r="1229" spans="1:7">
      <c r="A1229" s="121">
        <f t="shared" si="19"/>
        <v>0</v>
      </c>
      <c r="B1229" s="130"/>
      <c r="C1229" s="131"/>
      <c r="D1229" s="132"/>
      <c r="E1229" s="132"/>
      <c r="F1229" s="132"/>
      <c r="G1229" s="134"/>
    </row>
    <row r="1230" spans="1:7">
      <c r="A1230" s="121">
        <f t="shared" si="19"/>
        <v>0</v>
      </c>
      <c r="B1230" s="130"/>
      <c r="C1230" s="131"/>
      <c r="D1230" s="132"/>
      <c r="E1230" s="132"/>
      <c r="F1230" s="132"/>
      <c r="G1230" s="134"/>
    </row>
    <row r="1231" spans="1:7">
      <c r="A1231" s="121">
        <f t="shared" si="19"/>
        <v>0</v>
      </c>
      <c r="B1231" s="130"/>
      <c r="C1231" s="131"/>
      <c r="D1231" s="132"/>
      <c r="E1231" s="132"/>
      <c r="F1231" s="132"/>
      <c r="G1231" s="134"/>
    </row>
    <row r="1232" spans="1:7">
      <c r="A1232" s="121">
        <f t="shared" si="19"/>
        <v>0</v>
      </c>
      <c r="B1232" s="130"/>
      <c r="C1232" s="131"/>
      <c r="D1232" s="132"/>
      <c r="E1232" s="132"/>
      <c r="F1232" s="132"/>
      <c r="G1232" s="134"/>
    </row>
    <row r="1233" spans="1:7">
      <c r="A1233" s="121">
        <f t="shared" si="19"/>
        <v>0</v>
      </c>
      <c r="B1233" s="130"/>
      <c r="C1233" s="131"/>
      <c r="D1233" s="132"/>
      <c r="E1233" s="132"/>
      <c r="F1233" s="132"/>
      <c r="G1233" s="134"/>
    </row>
    <row r="1234" spans="1:7">
      <c r="A1234" s="121">
        <f t="shared" si="19"/>
        <v>0</v>
      </c>
      <c r="B1234" s="130"/>
      <c r="C1234" s="131"/>
      <c r="D1234" s="132"/>
      <c r="E1234" s="132"/>
      <c r="F1234" s="132"/>
      <c r="G1234" s="134"/>
    </row>
    <row r="1235" spans="1:7">
      <c r="A1235" s="121">
        <f t="shared" si="19"/>
        <v>0</v>
      </c>
      <c r="B1235" s="130"/>
      <c r="C1235" s="131"/>
      <c r="D1235" s="132"/>
      <c r="E1235" s="132"/>
      <c r="F1235" s="132"/>
      <c r="G1235" s="134"/>
    </row>
    <row r="1236" spans="1:7">
      <c r="A1236" s="121">
        <f t="shared" si="19"/>
        <v>0</v>
      </c>
      <c r="B1236" s="130"/>
      <c r="C1236" s="131"/>
      <c r="D1236" s="132"/>
      <c r="E1236" s="132"/>
      <c r="F1236" s="132"/>
      <c r="G1236" s="134"/>
    </row>
    <row r="1237" spans="1:7">
      <c r="A1237" s="121">
        <f t="shared" si="19"/>
        <v>0</v>
      </c>
      <c r="B1237" s="130"/>
      <c r="C1237" s="131"/>
      <c r="D1237" s="132"/>
      <c r="E1237" s="132"/>
      <c r="F1237" s="132"/>
      <c r="G1237" s="134"/>
    </row>
    <row r="1238" spans="1:7">
      <c r="A1238" s="121">
        <f t="shared" si="19"/>
        <v>0</v>
      </c>
      <c r="B1238" s="130"/>
      <c r="C1238" s="131"/>
      <c r="D1238" s="132"/>
      <c r="E1238" s="132"/>
      <c r="F1238" s="132"/>
      <c r="G1238" s="134"/>
    </row>
    <row r="1239" spans="1:7">
      <c r="A1239" s="121">
        <f t="shared" si="19"/>
        <v>0</v>
      </c>
      <c r="B1239" s="130"/>
      <c r="C1239" s="131"/>
      <c r="D1239" s="132"/>
      <c r="E1239" s="132"/>
      <c r="F1239" s="132"/>
      <c r="G1239" s="134"/>
    </row>
    <row r="1240" spans="1:7">
      <c r="A1240" s="121">
        <f t="shared" si="19"/>
        <v>0</v>
      </c>
      <c r="B1240" s="130"/>
      <c r="C1240" s="131"/>
      <c r="D1240" s="132"/>
      <c r="E1240" s="132"/>
      <c r="F1240" s="132"/>
      <c r="G1240" s="134"/>
    </row>
    <row r="1241" spans="1:7">
      <c r="A1241" s="121">
        <f t="shared" si="19"/>
        <v>0</v>
      </c>
      <c r="B1241" s="130"/>
      <c r="C1241" s="131"/>
      <c r="D1241" s="132"/>
      <c r="E1241" s="132"/>
      <c r="F1241" s="132"/>
      <c r="G1241" s="134"/>
    </row>
    <row r="1242" spans="1:7">
      <c r="A1242" s="121">
        <f t="shared" si="19"/>
        <v>0</v>
      </c>
      <c r="B1242" s="130"/>
      <c r="C1242" s="131"/>
      <c r="D1242" s="132"/>
      <c r="E1242" s="132"/>
      <c r="F1242" s="132"/>
      <c r="G1242" s="134"/>
    </row>
    <row r="1243" spans="1:7">
      <c r="A1243" s="121">
        <f t="shared" si="19"/>
        <v>0</v>
      </c>
      <c r="B1243" s="130"/>
      <c r="C1243" s="131"/>
      <c r="D1243" s="132"/>
      <c r="E1243" s="132"/>
      <c r="F1243" s="132"/>
      <c r="G1243" s="134"/>
    </row>
    <row r="1244" spans="1:7">
      <c r="A1244" s="121">
        <f t="shared" si="19"/>
        <v>0</v>
      </c>
      <c r="B1244" s="130"/>
      <c r="C1244" s="131"/>
      <c r="D1244" s="132"/>
      <c r="E1244" s="132"/>
      <c r="F1244" s="132"/>
      <c r="G1244" s="134"/>
    </row>
    <row r="1245" spans="1:7">
      <c r="A1245" s="121">
        <f t="shared" si="19"/>
        <v>0</v>
      </c>
      <c r="B1245" s="130"/>
      <c r="C1245" s="131"/>
      <c r="D1245" s="132"/>
      <c r="E1245" s="132"/>
      <c r="F1245" s="132"/>
      <c r="G1245" s="134"/>
    </row>
    <row r="1246" spans="1:7">
      <c r="A1246" s="121">
        <f t="shared" si="19"/>
        <v>0</v>
      </c>
      <c r="B1246" s="130"/>
      <c r="C1246" s="131"/>
      <c r="D1246" s="132"/>
      <c r="E1246" s="132"/>
      <c r="F1246" s="132"/>
      <c r="G1246" s="134"/>
    </row>
    <row r="1247" spans="1:7">
      <c r="A1247" s="121">
        <f t="shared" si="19"/>
        <v>0</v>
      </c>
      <c r="B1247" s="130"/>
      <c r="C1247" s="131"/>
      <c r="D1247" s="132"/>
      <c r="E1247" s="132"/>
      <c r="F1247" s="132"/>
      <c r="G1247" s="134"/>
    </row>
    <row r="1248" spans="1:7">
      <c r="A1248" s="121">
        <f t="shared" si="19"/>
        <v>0</v>
      </c>
      <c r="B1248" s="130"/>
      <c r="C1248" s="131"/>
      <c r="D1248" s="132"/>
      <c r="E1248" s="132"/>
      <c r="F1248" s="132"/>
      <c r="G1248" s="134"/>
    </row>
    <row r="1249" spans="1:7">
      <c r="A1249" s="121">
        <f t="shared" si="19"/>
        <v>0</v>
      </c>
      <c r="B1249" s="130"/>
      <c r="C1249" s="131"/>
      <c r="D1249" s="132"/>
      <c r="E1249" s="132"/>
      <c r="F1249" s="132"/>
      <c r="G1249" s="134"/>
    </row>
    <row r="1250" spans="1:7">
      <c r="A1250" s="121">
        <f t="shared" si="19"/>
        <v>0</v>
      </c>
      <c r="B1250" s="130"/>
      <c r="C1250" s="131"/>
      <c r="D1250" s="132"/>
      <c r="E1250" s="132"/>
      <c r="F1250" s="132"/>
      <c r="G1250" s="134"/>
    </row>
    <row r="1251" spans="1:7">
      <c r="A1251" s="121">
        <f t="shared" si="19"/>
        <v>0</v>
      </c>
      <c r="B1251" s="130"/>
      <c r="C1251" s="131"/>
      <c r="D1251" s="132"/>
      <c r="E1251" s="132"/>
      <c r="F1251" s="132"/>
      <c r="G1251" s="134"/>
    </row>
    <row r="1252" spans="1:7">
      <c r="A1252" s="121">
        <f t="shared" si="19"/>
        <v>0</v>
      </c>
      <c r="B1252" s="130"/>
      <c r="C1252" s="131"/>
      <c r="D1252" s="132"/>
      <c r="E1252" s="132"/>
      <c r="F1252" s="132"/>
      <c r="G1252" s="134"/>
    </row>
    <row r="1253" spans="1:7">
      <c r="A1253" s="121">
        <f t="shared" si="19"/>
        <v>0</v>
      </c>
      <c r="B1253" s="130"/>
      <c r="C1253" s="131"/>
      <c r="D1253" s="132"/>
      <c r="E1253" s="132"/>
      <c r="F1253" s="132"/>
      <c r="G1253" s="134"/>
    </row>
    <row r="1254" spans="1:7">
      <c r="A1254" s="121">
        <f t="shared" si="19"/>
        <v>0</v>
      </c>
      <c r="B1254" s="130"/>
      <c r="C1254" s="131"/>
      <c r="D1254" s="132"/>
      <c r="E1254" s="132"/>
      <c r="F1254" s="132"/>
      <c r="G1254" s="134"/>
    </row>
    <row r="1255" spans="1:7">
      <c r="A1255" s="121">
        <f t="shared" si="19"/>
        <v>0</v>
      </c>
      <c r="B1255" s="130"/>
      <c r="C1255" s="131"/>
      <c r="D1255" s="132"/>
      <c r="E1255" s="132"/>
      <c r="F1255" s="132"/>
      <c r="G1255" s="134"/>
    </row>
    <row r="1256" spans="1:7">
      <c r="A1256" s="121">
        <f t="shared" si="19"/>
        <v>0</v>
      </c>
      <c r="B1256" s="130"/>
      <c r="C1256" s="131"/>
      <c r="D1256" s="132"/>
      <c r="E1256" s="132"/>
      <c r="F1256" s="132"/>
      <c r="G1256" s="134"/>
    </row>
    <row r="1257" spans="1:7">
      <c r="A1257" s="121">
        <f t="shared" si="19"/>
        <v>0</v>
      </c>
      <c r="B1257" s="130"/>
      <c r="C1257" s="131"/>
      <c r="D1257" s="132"/>
      <c r="E1257" s="132"/>
      <c r="F1257" s="132"/>
      <c r="G1257" s="134"/>
    </row>
    <row r="1258" spans="1:7">
      <c r="A1258" s="121">
        <f t="shared" si="19"/>
        <v>0</v>
      </c>
      <c r="B1258" s="130"/>
      <c r="C1258" s="131"/>
      <c r="D1258" s="132"/>
      <c r="E1258" s="132"/>
      <c r="F1258" s="132"/>
      <c r="G1258" s="134"/>
    </row>
    <row r="1259" spans="1:7">
      <c r="A1259" s="121">
        <f t="shared" si="19"/>
        <v>0</v>
      </c>
      <c r="B1259" s="130"/>
      <c r="C1259" s="131"/>
      <c r="D1259" s="132"/>
      <c r="E1259" s="132"/>
      <c r="F1259" s="132"/>
      <c r="G1259" s="134"/>
    </row>
    <row r="1260" spans="1:7">
      <c r="A1260" s="121">
        <f t="shared" si="19"/>
        <v>0</v>
      </c>
      <c r="B1260" s="130"/>
      <c r="C1260" s="131"/>
      <c r="D1260" s="132"/>
      <c r="E1260" s="132"/>
      <c r="F1260" s="132"/>
      <c r="G1260" s="134"/>
    </row>
    <row r="1261" spans="1:7">
      <c r="A1261" s="121">
        <f t="shared" si="19"/>
        <v>0</v>
      </c>
      <c r="B1261" s="130"/>
      <c r="C1261" s="131"/>
      <c r="D1261" s="132"/>
      <c r="E1261" s="132"/>
      <c r="F1261" s="132"/>
      <c r="G1261" s="134"/>
    </row>
    <row r="1262" spans="1:7">
      <c r="A1262" s="121">
        <f t="shared" si="19"/>
        <v>0</v>
      </c>
      <c r="B1262" s="130"/>
      <c r="C1262" s="131"/>
      <c r="D1262" s="132"/>
      <c r="E1262" s="132"/>
      <c r="F1262" s="132"/>
      <c r="G1262" s="134"/>
    </row>
    <row r="1263" spans="1:7">
      <c r="A1263" s="121">
        <f t="shared" si="19"/>
        <v>0</v>
      </c>
      <c r="B1263" s="130"/>
      <c r="C1263" s="131"/>
      <c r="D1263" s="132"/>
      <c r="E1263" s="132"/>
      <c r="F1263" s="132"/>
      <c r="G1263" s="134"/>
    </row>
    <row r="1264" spans="1:7">
      <c r="A1264" s="121">
        <f t="shared" si="19"/>
        <v>0</v>
      </c>
      <c r="B1264" s="130"/>
      <c r="C1264" s="131"/>
      <c r="D1264" s="132"/>
      <c r="E1264" s="132"/>
      <c r="F1264" s="132"/>
      <c r="G1264" s="134"/>
    </row>
    <row r="1265" spans="1:7">
      <c r="A1265" s="121">
        <f t="shared" si="19"/>
        <v>0</v>
      </c>
      <c r="B1265" s="130"/>
      <c r="C1265" s="131"/>
      <c r="D1265" s="132"/>
      <c r="E1265" s="132"/>
      <c r="F1265" s="132"/>
      <c r="G1265" s="134"/>
    </row>
    <row r="1266" spans="1:7">
      <c r="A1266" s="121">
        <f t="shared" si="19"/>
        <v>0</v>
      </c>
      <c r="B1266" s="130"/>
      <c r="C1266" s="131"/>
      <c r="D1266" s="132"/>
      <c r="E1266" s="132"/>
      <c r="F1266" s="132"/>
      <c r="G1266" s="134"/>
    </row>
    <row r="1267" spans="1:7">
      <c r="A1267" s="121">
        <f t="shared" si="19"/>
        <v>0</v>
      </c>
      <c r="B1267" s="130"/>
      <c r="C1267" s="131"/>
      <c r="D1267" s="132"/>
      <c r="E1267" s="132"/>
      <c r="F1267" s="132"/>
      <c r="G1267" s="134"/>
    </row>
    <row r="1268" spans="1:7">
      <c r="A1268" s="121">
        <f t="shared" si="19"/>
        <v>0</v>
      </c>
      <c r="B1268" s="130"/>
      <c r="C1268" s="131"/>
      <c r="D1268" s="132"/>
      <c r="E1268" s="132"/>
      <c r="F1268" s="132"/>
      <c r="G1268" s="134"/>
    </row>
    <row r="1269" spans="1:7">
      <c r="A1269" s="121">
        <f t="shared" si="19"/>
        <v>0</v>
      </c>
      <c r="B1269" s="130"/>
      <c r="C1269" s="131"/>
      <c r="D1269" s="132"/>
      <c r="E1269" s="132"/>
      <c r="F1269" s="132"/>
      <c r="G1269" s="134"/>
    </row>
    <row r="1270" spans="1:7">
      <c r="A1270" s="121">
        <f t="shared" si="19"/>
        <v>0</v>
      </c>
      <c r="B1270" s="130"/>
      <c r="C1270" s="131"/>
      <c r="D1270" s="132"/>
      <c r="E1270" s="132"/>
      <c r="F1270" s="132"/>
      <c r="G1270" s="134"/>
    </row>
    <row r="1271" spans="1:7">
      <c r="A1271" s="121">
        <f t="shared" si="19"/>
        <v>0</v>
      </c>
      <c r="B1271" s="130"/>
      <c r="C1271" s="131"/>
      <c r="D1271" s="132"/>
      <c r="E1271" s="132"/>
      <c r="F1271" s="132"/>
      <c r="G1271" s="134"/>
    </row>
    <row r="1272" spans="1:7">
      <c r="A1272" s="121">
        <f t="shared" si="19"/>
        <v>0</v>
      </c>
      <c r="B1272" s="130"/>
      <c r="C1272" s="131"/>
      <c r="D1272" s="132"/>
      <c r="E1272" s="132"/>
      <c r="F1272" s="132"/>
      <c r="G1272" s="134"/>
    </row>
    <row r="1273" spans="1:7">
      <c r="A1273" s="121">
        <f t="shared" si="19"/>
        <v>0</v>
      </c>
      <c r="B1273" s="130"/>
      <c r="C1273" s="131"/>
      <c r="D1273" s="132"/>
      <c r="E1273" s="132"/>
      <c r="F1273" s="132"/>
      <c r="G1273" s="134"/>
    </row>
    <row r="1274" spans="1:7">
      <c r="A1274" s="121">
        <f t="shared" si="19"/>
        <v>0</v>
      </c>
      <c r="B1274" s="130"/>
      <c r="C1274" s="131"/>
      <c r="D1274" s="132"/>
      <c r="E1274" s="132"/>
      <c r="F1274" s="132"/>
      <c r="G1274" s="134"/>
    </row>
    <row r="1275" spans="1:7">
      <c r="A1275" s="121">
        <f t="shared" si="19"/>
        <v>0</v>
      </c>
      <c r="B1275" s="130"/>
      <c r="C1275" s="131"/>
      <c r="D1275" s="132"/>
      <c r="E1275" s="132"/>
      <c r="F1275" s="132"/>
      <c r="G1275" s="134"/>
    </row>
    <row r="1276" spans="1:7">
      <c r="A1276" s="121">
        <f t="shared" si="19"/>
        <v>0</v>
      </c>
      <c r="B1276" s="130"/>
      <c r="C1276" s="131"/>
      <c r="D1276" s="132"/>
      <c r="E1276" s="132"/>
      <c r="F1276" s="132"/>
      <c r="G1276" s="134"/>
    </row>
    <row r="1277" spans="1:7">
      <c r="A1277" s="121">
        <f t="shared" si="19"/>
        <v>0</v>
      </c>
      <c r="B1277" s="130"/>
      <c r="C1277" s="131"/>
      <c r="D1277" s="132"/>
      <c r="E1277" s="132"/>
      <c r="F1277" s="132"/>
      <c r="G1277" s="134"/>
    </row>
    <row r="1278" spans="1:7">
      <c r="A1278" s="121">
        <f t="shared" si="19"/>
        <v>0</v>
      </c>
      <c r="B1278" s="130"/>
      <c r="C1278" s="131"/>
      <c r="D1278" s="132"/>
      <c r="E1278" s="132"/>
      <c r="F1278" s="132"/>
      <c r="G1278" s="134"/>
    </row>
    <row r="1279" spans="1:7">
      <c r="A1279" s="121">
        <f t="shared" si="19"/>
        <v>0</v>
      </c>
      <c r="B1279" s="130"/>
      <c r="C1279" s="131"/>
      <c r="D1279" s="132"/>
      <c r="E1279" s="132"/>
      <c r="F1279" s="132"/>
      <c r="G1279" s="134"/>
    </row>
    <row r="1280" spans="1:7">
      <c r="A1280" s="121">
        <f t="shared" si="19"/>
        <v>0</v>
      </c>
      <c r="B1280" s="130"/>
      <c r="C1280" s="131"/>
      <c r="D1280" s="132"/>
      <c r="E1280" s="132"/>
      <c r="F1280" s="132"/>
      <c r="G1280" s="134"/>
    </row>
    <row r="1281" spans="1:7">
      <c r="A1281" s="121">
        <f t="shared" si="19"/>
        <v>0</v>
      </c>
      <c r="B1281" s="130"/>
      <c r="C1281" s="131"/>
      <c r="D1281" s="132"/>
      <c r="E1281" s="132"/>
      <c r="F1281" s="132"/>
      <c r="G1281" s="134"/>
    </row>
    <row r="1282" spans="1:7">
      <c r="A1282" s="121">
        <f t="shared" si="19"/>
        <v>0</v>
      </c>
      <c r="B1282" s="130"/>
      <c r="C1282" s="131"/>
      <c r="D1282" s="132"/>
      <c r="E1282" s="132"/>
      <c r="F1282" s="132"/>
      <c r="G1282" s="134"/>
    </row>
    <row r="1283" spans="1:7">
      <c r="A1283" s="121">
        <f t="shared" si="19"/>
        <v>0</v>
      </c>
      <c r="B1283" s="130"/>
      <c r="C1283" s="131"/>
      <c r="D1283" s="132"/>
      <c r="E1283" s="132"/>
      <c r="F1283" s="132"/>
      <c r="G1283" s="134"/>
    </row>
    <row r="1284" spans="1:7">
      <c r="A1284" s="121">
        <f t="shared" si="19"/>
        <v>0</v>
      </c>
      <c r="B1284" s="130"/>
      <c r="C1284" s="131"/>
      <c r="D1284" s="132"/>
      <c r="E1284" s="132"/>
      <c r="F1284" s="132"/>
      <c r="G1284" s="134"/>
    </row>
    <row r="1285" spans="1:7">
      <c r="A1285" s="121">
        <f t="shared" si="19"/>
        <v>0</v>
      </c>
      <c r="B1285" s="130"/>
      <c r="C1285" s="131"/>
      <c r="D1285" s="132"/>
      <c r="E1285" s="132"/>
      <c r="F1285" s="132"/>
      <c r="G1285" s="134"/>
    </row>
    <row r="1286" spans="1:7">
      <c r="A1286" s="121">
        <f t="shared" ref="A1286:A1349" si="20">D1286</f>
        <v>0</v>
      </c>
      <c r="B1286" s="130"/>
      <c r="C1286" s="131"/>
      <c r="D1286" s="132"/>
      <c r="E1286" s="132"/>
      <c r="F1286" s="132"/>
      <c r="G1286" s="134"/>
    </row>
    <row r="1287" spans="1:7">
      <c r="A1287" s="121">
        <f t="shared" si="20"/>
        <v>0</v>
      </c>
      <c r="B1287" s="130"/>
      <c r="C1287" s="131"/>
      <c r="D1287" s="132"/>
      <c r="E1287" s="132"/>
      <c r="F1287" s="132"/>
      <c r="G1287" s="134"/>
    </row>
    <row r="1288" spans="1:7">
      <c r="A1288" s="121">
        <f t="shared" si="20"/>
        <v>0</v>
      </c>
      <c r="B1288" s="130"/>
      <c r="C1288" s="131"/>
      <c r="D1288" s="132"/>
      <c r="E1288" s="132"/>
      <c r="F1288" s="132"/>
      <c r="G1288" s="134"/>
    </row>
    <row r="1289" spans="1:7">
      <c r="A1289" s="121">
        <f t="shared" si="20"/>
        <v>0</v>
      </c>
      <c r="B1289" s="130"/>
      <c r="C1289" s="131"/>
      <c r="D1289" s="132"/>
      <c r="E1289" s="132"/>
      <c r="F1289" s="132"/>
      <c r="G1289" s="134"/>
    </row>
    <row r="1290" spans="1:7">
      <c r="A1290" s="121">
        <f t="shared" si="20"/>
        <v>0</v>
      </c>
      <c r="B1290" s="130"/>
      <c r="C1290" s="131"/>
      <c r="D1290" s="132"/>
      <c r="E1290" s="132"/>
      <c r="F1290" s="132"/>
      <c r="G1290" s="134"/>
    </row>
    <row r="1291" spans="1:7">
      <c r="A1291" s="121">
        <f t="shared" si="20"/>
        <v>0</v>
      </c>
      <c r="B1291" s="130"/>
      <c r="C1291" s="131"/>
      <c r="D1291" s="132"/>
      <c r="E1291" s="132"/>
      <c r="F1291" s="132"/>
      <c r="G1291" s="134"/>
    </row>
    <row r="1292" spans="1:7">
      <c r="A1292" s="121">
        <f t="shared" si="20"/>
        <v>0</v>
      </c>
      <c r="B1292" s="130"/>
      <c r="C1292" s="131"/>
      <c r="D1292" s="132"/>
      <c r="E1292" s="132"/>
      <c r="F1292" s="132"/>
      <c r="G1292" s="134"/>
    </row>
    <row r="1293" spans="1:7">
      <c r="A1293" s="121">
        <f t="shared" si="20"/>
        <v>0</v>
      </c>
      <c r="B1293" s="130"/>
      <c r="C1293" s="131"/>
      <c r="D1293" s="132"/>
      <c r="E1293" s="132"/>
      <c r="F1293" s="132"/>
      <c r="G1293" s="134"/>
    </row>
    <row r="1294" spans="1:7">
      <c r="A1294" s="121">
        <f t="shared" si="20"/>
        <v>0</v>
      </c>
      <c r="B1294" s="130"/>
      <c r="C1294" s="131"/>
      <c r="D1294" s="132"/>
      <c r="E1294" s="132"/>
      <c r="F1294" s="132"/>
      <c r="G1294" s="134"/>
    </row>
    <row r="1295" spans="1:7">
      <c r="A1295" s="121">
        <f t="shared" si="20"/>
        <v>0</v>
      </c>
      <c r="B1295" s="130"/>
      <c r="C1295" s="131"/>
      <c r="D1295" s="132"/>
      <c r="E1295" s="132"/>
      <c r="F1295" s="132"/>
      <c r="G1295" s="134"/>
    </row>
    <row r="1296" spans="1:7">
      <c r="A1296" s="121">
        <f t="shared" si="20"/>
        <v>0</v>
      </c>
      <c r="B1296" s="130"/>
      <c r="C1296" s="131"/>
      <c r="D1296" s="132"/>
      <c r="E1296" s="132"/>
      <c r="F1296" s="132"/>
      <c r="G1296" s="134"/>
    </row>
    <row r="1297" spans="1:7">
      <c r="A1297" s="121">
        <f t="shared" si="20"/>
        <v>0</v>
      </c>
      <c r="B1297" s="130"/>
      <c r="C1297" s="131"/>
      <c r="D1297" s="132"/>
      <c r="E1297" s="132"/>
      <c r="F1297" s="132"/>
      <c r="G1297" s="134"/>
    </row>
    <row r="1298" spans="1:7">
      <c r="A1298" s="121">
        <f t="shared" si="20"/>
        <v>0</v>
      </c>
      <c r="B1298" s="130"/>
      <c r="C1298" s="131"/>
      <c r="D1298" s="132"/>
      <c r="E1298" s="132"/>
      <c r="F1298" s="132"/>
      <c r="G1298" s="134"/>
    </row>
    <row r="1299" spans="1:7">
      <c r="A1299" s="121">
        <f t="shared" si="20"/>
        <v>0</v>
      </c>
      <c r="B1299" s="130"/>
      <c r="C1299" s="131"/>
      <c r="D1299" s="132"/>
      <c r="E1299" s="132"/>
      <c r="F1299" s="132"/>
      <c r="G1299" s="134"/>
    </row>
    <row r="1300" spans="1:7">
      <c r="A1300" s="121">
        <f t="shared" si="20"/>
        <v>0</v>
      </c>
      <c r="B1300" s="130"/>
      <c r="C1300" s="131"/>
      <c r="D1300" s="132"/>
      <c r="E1300" s="132"/>
      <c r="F1300" s="132"/>
      <c r="G1300" s="134"/>
    </row>
    <row r="1301" spans="1:7">
      <c r="A1301" s="121">
        <f t="shared" si="20"/>
        <v>0</v>
      </c>
      <c r="B1301" s="130"/>
      <c r="C1301" s="131"/>
      <c r="D1301" s="132"/>
      <c r="E1301" s="132"/>
      <c r="F1301" s="132"/>
      <c r="G1301" s="134"/>
    </row>
    <row r="1302" spans="1:7">
      <c r="A1302" s="121">
        <f t="shared" si="20"/>
        <v>0</v>
      </c>
      <c r="B1302" s="130"/>
      <c r="C1302" s="131"/>
      <c r="D1302" s="132"/>
      <c r="E1302" s="132"/>
      <c r="F1302" s="132"/>
      <c r="G1302" s="134"/>
    </row>
    <row r="1303" spans="1:7">
      <c r="A1303" s="121">
        <f t="shared" si="20"/>
        <v>0</v>
      </c>
      <c r="B1303" s="130"/>
      <c r="C1303" s="131"/>
      <c r="D1303" s="132"/>
      <c r="E1303" s="132"/>
      <c r="F1303" s="132"/>
      <c r="G1303" s="134"/>
    </row>
    <row r="1304" spans="1:7">
      <c r="A1304" s="121">
        <f t="shared" si="20"/>
        <v>0</v>
      </c>
      <c r="B1304" s="130"/>
      <c r="C1304" s="131"/>
      <c r="D1304" s="132"/>
      <c r="E1304" s="132"/>
      <c r="F1304" s="132"/>
      <c r="G1304" s="134"/>
    </row>
    <row r="1305" spans="1:7">
      <c r="A1305" s="121">
        <f t="shared" si="20"/>
        <v>0</v>
      </c>
      <c r="B1305" s="130"/>
      <c r="C1305" s="131"/>
      <c r="D1305" s="132"/>
      <c r="E1305" s="132"/>
      <c r="F1305" s="132"/>
      <c r="G1305" s="134"/>
    </row>
    <row r="1306" spans="1:7">
      <c r="A1306" s="121">
        <f t="shared" si="20"/>
        <v>0</v>
      </c>
      <c r="B1306" s="130"/>
      <c r="C1306" s="131"/>
      <c r="D1306" s="132"/>
      <c r="E1306" s="132"/>
      <c r="F1306" s="132"/>
      <c r="G1306" s="134"/>
    </row>
    <row r="1307" spans="1:7">
      <c r="A1307" s="121">
        <f t="shared" si="20"/>
        <v>0</v>
      </c>
      <c r="B1307" s="130"/>
      <c r="C1307" s="131"/>
      <c r="D1307" s="132"/>
      <c r="E1307" s="132"/>
      <c r="F1307" s="132"/>
      <c r="G1307" s="134"/>
    </row>
    <row r="1308" spans="1:7">
      <c r="A1308" s="121">
        <f t="shared" si="20"/>
        <v>0</v>
      </c>
      <c r="B1308" s="130"/>
      <c r="C1308" s="131"/>
      <c r="D1308" s="132"/>
      <c r="E1308" s="132"/>
      <c r="F1308" s="132"/>
      <c r="G1308" s="134"/>
    </row>
    <row r="1309" spans="1:7">
      <c r="A1309" s="121">
        <f t="shared" si="20"/>
        <v>0</v>
      </c>
      <c r="B1309" s="130"/>
      <c r="C1309" s="131"/>
      <c r="D1309" s="132"/>
      <c r="E1309" s="132"/>
      <c r="F1309" s="132"/>
      <c r="G1309" s="134"/>
    </row>
    <row r="1310" spans="1:7">
      <c r="A1310" s="121">
        <f t="shared" si="20"/>
        <v>0</v>
      </c>
      <c r="B1310" s="130"/>
      <c r="C1310" s="131"/>
      <c r="D1310" s="132"/>
      <c r="E1310" s="132"/>
      <c r="F1310" s="132"/>
      <c r="G1310" s="134"/>
    </row>
    <row r="1311" spans="1:7">
      <c r="A1311" s="121">
        <f t="shared" si="20"/>
        <v>0</v>
      </c>
      <c r="B1311" s="130"/>
      <c r="C1311" s="131"/>
      <c r="D1311" s="132"/>
      <c r="E1311" s="132"/>
      <c r="F1311" s="132"/>
      <c r="G1311" s="134"/>
    </row>
    <row r="1312" spans="1:7">
      <c r="A1312" s="121">
        <f t="shared" si="20"/>
        <v>0</v>
      </c>
      <c r="B1312" s="130"/>
      <c r="C1312" s="131"/>
      <c r="D1312" s="132"/>
      <c r="E1312" s="132"/>
      <c r="F1312" s="132"/>
      <c r="G1312" s="134"/>
    </row>
    <row r="1313" spans="1:7">
      <c r="A1313" s="121">
        <f t="shared" si="20"/>
        <v>0</v>
      </c>
      <c r="B1313" s="130"/>
      <c r="C1313" s="131"/>
      <c r="D1313" s="132"/>
      <c r="E1313" s="132"/>
      <c r="F1313" s="132"/>
      <c r="G1313" s="134"/>
    </row>
    <row r="1314" spans="1:7">
      <c r="A1314" s="121">
        <f t="shared" si="20"/>
        <v>0</v>
      </c>
      <c r="B1314" s="130"/>
      <c r="C1314" s="131"/>
      <c r="D1314" s="132"/>
      <c r="E1314" s="132"/>
      <c r="F1314" s="132"/>
      <c r="G1314" s="134"/>
    </row>
    <row r="1315" spans="1:7">
      <c r="A1315" s="121">
        <f t="shared" si="20"/>
        <v>0</v>
      </c>
      <c r="B1315" s="130"/>
      <c r="C1315" s="131"/>
      <c r="D1315" s="132"/>
      <c r="E1315" s="132"/>
      <c r="F1315" s="132"/>
      <c r="G1315" s="134"/>
    </row>
    <row r="1316" spans="1:7">
      <c r="A1316" s="121">
        <f t="shared" si="20"/>
        <v>0</v>
      </c>
      <c r="B1316" s="130"/>
      <c r="C1316" s="131"/>
      <c r="D1316" s="132"/>
      <c r="E1316" s="132"/>
      <c r="F1316" s="132"/>
      <c r="G1316" s="134"/>
    </row>
    <row r="1317" spans="1:7">
      <c r="A1317" s="121">
        <f t="shared" si="20"/>
        <v>0</v>
      </c>
      <c r="B1317" s="130"/>
      <c r="C1317" s="131"/>
      <c r="D1317" s="132"/>
      <c r="E1317" s="132"/>
      <c r="F1317" s="132"/>
      <c r="G1317" s="134"/>
    </row>
    <row r="1318" spans="1:7">
      <c r="A1318" s="121">
        <f t="shared" si="20"/>
        <v>0</v>
      </c>
      <c r="B1318" s="130"/>
      <c r="C1318" s="131"/>
      <c r="D1318" s="132"/>
      <c r="E1318" s="132"/>
      <c r="F1318" s="132"/>
      <c r="G1318" s="134"/>
    </row>
    <row r="1319" spans="1:7">
      <c r="A1319" s="121">
        <f t="shared" si="20"/>
        <v>0</v>
      </c>
      <c r="B1319" s="130"/>
      <c r="C1319" s="131"/>
      <c r="D1319" s="132"/>
      <c r="E1319" s="132"/>
      <c r="F1319" s="132"/>
      <c r="G1319" s="134"/>
    </row>
    <row r="1320" spans="1:7">
      <c r="A1320" s="121">
        <f t="shared" si="20"/>
        <v>0</v>
      </c>
      <c r="B1320" s="130"/>
      <c r="C1320" s="131"/>
      <c r="D1320" s="132"/>
      <c r="E1320" s="132"/>
      <c r="F1320" s="132"/>
      <c r="G1320" s="134"/>
    </row>
    <row r="1321" spans="1:7">
      <c r="A1321" s="121">
        <f t="shared" si="20"/>
        <v>0</v>
      </c>
      <c r="B1321" s="130"/>
      <c r="C1321" s="131"/>
      <c r="D1321" s="132"/>
      <c r="E1321" s="132"/>
      <c r="F1321" s="132"/>
      <c r="G1321" s="134"/>
    </row>
    <row r="1322" spans="1:7">
      <c r="A1322" s="121">
        <f t="shared" si="20"/>
        <v>0</v>
      </c>
      <c r="B1322" s="130"/>
      <c r="C1322" s="131"/>
      <c r="D1322" s="132"/>
      <c r="E1322" s="132"/>
      <c r="F1322" s="132"/>
      <c r="G1322" s="134"/>
    </row>
    <row r="1323" spans="1:7">
      <c r="A1323" s="121">
        <f t="shared" si="20"/>
        <v>0</v>
      </c>
      <c r="B1323" s="130"/>
      <c r="C1323" s="131"/>
      <c r="D1323" s="132"/>
      <c r="E1323" s="132"/>
      <c r="F1323" s="132"/>
      <c r="G1323" s="134"/>
    </row>
    <row r="1324" spans="1:7">
      <c r="A1324" s="121">
        <f t="shared" si="20"/>
        <v>0</v>
      </c>
      <c r="B1324" s="130"/>
      <c r="C1324" s="131"/>
      <c r="D1324" s="132"/>
      <c r="E1324" s="132"/>
      <c r="F1324" s="132"/>
      <c r="G1324" s="134"/>
    </row>
    <row r="1325" spans="1:7">
      <c r="A1325" s="121">
        <f t="shared" si="20"/>
        <v>0</v>
      </c>
      <c r="B1325" s="130"/>
      <c r="C1325" s="131"/>
      <c r="D1325" s="132"/>
      <c r="E1325" s="132"/>
      <c r="F1325" s="132"/>
      <c r="G1325" s="134"/>
    </row>
    <row r="1326" spans="1:7">
      <c r="A1326" s="121">
        <f t="shared" si="20"/>
        <v>0</v>
      </c>
      <c r="B1326" s="130"/>
      <c r="C1326" s="131"/>
      <c r="D1326" s="132"/>
      <c r="E1326" s="132"/>
      <c r="F1326" s="132"/>
      <c r="G1326" s="134"/>
    </row>
    <row r="1327" spans="1:7">
      <c r="A1327" s="121">
        <f t="shared" si="20"/>
        <v>0</v>
      </c>
      <c r="B1327" s="130"/>
      <c r="C1327" s="131"/>
      <c r="D1327" s="132"/>
      <c r="E1327" s="132"/>
      <c r="F1327" s="132"/>
      <c r="G1327" s="134"/>
    </row>
    <row r="1328" spans="1:7">
      <c r="A1328" s="121">
        <f t="shared" si="20"/>
        <v>0</v>
      </c>
      <c r="B1328" s="130"/>
      <c r="C1328" s="131"/>
      <c r="D1328" s="132"/>
      <c r="E1328" s="132"/>
      <c r="F1328" s="132"/>
      <c r="G1328" s="134"/>
    </row>
    <row r="1329" spans="1:7">
      <c r="A1329" s="121">
        <f t="shared" si="20"/>
        <v>0</v>
      </c>
      <c r="B1329" s="130"/>
      <c r="C1329" s="131"/>
      <c r="D1329" s="132"/>
      <c r="E1329" s="132"/>
      <c r="F1329" s="132"/>
      <c r="G1329" s="134"/>
    </row>
    <row r="1330" spans="1:7">
      <c r="A1330" s="121">
        <f t="shared" si="20"/>
        <v>0</v>
      </c>
      <c r="B1330" s="130"/>
      <c r="C1330" s="131"/>
      <c r="D1330" s="132"/>
      <c r="E1330" s="132"/>
      <c r="F1330" s="132"/>
      <c r="G1330" s="134"/>
    </row>
    <row r="1331" spans="1:7">
      <c r="A1331" s="121">
        <f t="shared" si="20"/>
        <v>0</v>
      </c>
      <c r="B1331" s="130"/>
      <c r="C1331" s="131"/>
      <c r="D1331" s="132"/>
      <c r="E1331" s="132"/>
      <c r="F1331" s="132"/>
      <c r="G1331" s="134"/>
    </row>
    <row r="1332" spans="1:7">
      <c r="A1332" s="121">
        <f t="shared" si="20"/>
        <v>0</v>
      </c>
      <c r="B1332" s="130"/>
      <c r="C1332" s="131"/>
      <c r="D1332" s="132"/>
      <c r="E1332" s="132"/>
      <c r="F1332" s="132"/>
      <c r="G1332" s="134"/>
    </row>
    <row r="1333" spans="1:7">
      <c r="A1333" s="121">
        <f t="shared" si="20"/>
        <v>0</v>
      </c>
      <c r="B1333" s="130"/>
      <c r="C1333" s="131"/>
      <c r="D1333" s="132"/>
      <c r="E1333" s="132"/>
      <c r="F1333" s="132"/>
      <c r="G1333" s="134"/>
    </row>
    <row r="1334" spans="1:7">
      <c r="A1334" s="121">
        <f t="shared" si="20"/>
        <v>0</v>
      </c>
      <c r="B1334" s="130"/>
      <c r="C1334" s="131"/>
      <c r="D1334" s="132"/>
      <c r="E1334" s="132"/>
      <c r="F1334" s="132"/>
      <c r="G1334" s="134"/>
    </row>
    <row r="1335" spans="1:7">
      <c r="A1335" s="121">
        <f t="shared" si="20"/>
        <v>0</v>
      </c>
      <c r="B1335" s="130"/>
      <c r="C1335" s="131"/>
      <c r="D1335" s="132"/>
      <c r="E1335" s="132"/>
      <c r="F1335" s="132"/>
      <c r="G1335" s="134"/>
    </row>
    <row r="1336" spans="1:7">
      <c r="A1336" s="121">
        <f t="shared" si="20"/>
        <v>0</v>
      </c>
      <c r="B1336" s="130"/>
      <c r="C1336" s="131"/>
      <c r="D1336" s="132"/>
      <c r="E1336" s="132"/>
      <c r="F1336" s="132"/>
      <c r="G1336" s="134"/>
    </row>
    <row r="1337" spans="1:7">
      <c r="A1337" s="121">
        <f t="shared" si="20"/>
        <v>0</v>
      </c>
      <c r="B1337" s="130"/>
      <c r="C1337" s="131"/>
      <c r="D1337" s="132"/>
      <c r="E1337" s="132"/>
      <c r="F1337" s="132"/>
      <c r="G1337" s="134"/>
    </row>
    <row r="1338" spans="1:7">
      <c r="A1338" s="121">
        <f t="shared" si="20"/>
        <v>0</v>
      </c>
      <c r="B1338" s="130"/>
      <c r="C1338" s="131"/>
      <c r="D1338" s="132"/>
      <c r="E1338" s="132"/>
      <c r="F1338" s="132"/>
      <c r="G1338" s="134"/>
    </row>
    <row r="1339" spans="1:7">
      <c r="A1339" s="121">
        <f t="shared" si="20"/>
        <v>0</v>
      </c>
      <c r="B1339" s="130"/>
      <c r="C1339" s="131"/>
      <c r="D1339" s="132"/>
      <c r="E1339" s="132"/>
      <c r="F1339" s="132"/>
      <c r="G1339" s="134"/>
    </row>
    <row r="1340" spans="1:7">
      <c r="A1340" s="121">
        <f t="shared" si="20"/>
        <v>0</v>
      </c>
      <c r="B1340" s="130"/>
      <c r="C1340" s="131"/>
      <c r="D1340" s="132"/>
      <c r="E1340" s="132"/>
      <c r="F1340" s="132"/>
      <c r="G1340" s="134"/>
    </row>
    <row r="1341" spans="1:7">
      <c r="A1341" s="121">
        <f t="shared" si="20"/>
        <v>0</v>
      </c>
      <c r="B1341" s="130"/>
      <c r="C1341" s="131"/>
      <c r="D1341" s="132"/>
      <c r="E1341" s="132"/>
      <c r="F1341" s="132"/>
      <c r="G1341" s="134"/>
    </row>
    <row r="1342" spans="1:7">
      <c r="A1342" s="121">
        <f t="shared" si="20"/>
        <v>0</v>
      </c>
      <c r="B1342" s="130"/>
      <c r="C1342" s="131"/>
      <c r="D1342" s="132"/>
      <c r="E1342" s="132"/>
      <c r="F1342" s="132"/>
      <c r="G1342" s="134"/>
    </row>
    <row r="1343" spans="1:7">
      <c r="A1343" s="121">
        <f t="shared" si="20"/>
        <v>0</v>
      </c>
      <c r="B1343" s="130"/>
      <c r="C1343" s="131"/>
      <c r="D1343" s="132"/>
      <c r="E1343" s="132"/>
      <c r="F1343" s="132"/>
      <c r="G1343" s="134"/>
    </row>
    <row r="1344" spans="1:7">
      <c r="A1344" s="121">
        <f t="shared" si="20"/>
        <v>0</v>
      </c>
      <c r="B1344" s="130"/>
      <c r="C1344" s="131"/>
      <c r="D1344" s="132"/>
      <c r="E1344" s="132"/>
      <c r="F1344" s="132"/>
      <c r="G1344" s="134"/>
    </row>
    <row r="1345" spans="1:7">
      <c r="A1345" s="121">
        <f t="shared" si="20"/>
        <v>0</v>
      </c>
      <c r="B1345" s="130"/>
      <c r="C1345" s="131"/>
      <c r="D1345" s="132"/>
      <c r="E1345" s="132"/>
      <c r="F1345" s="132"/>
      <c r="G1345" s="134"/>
    </row>
    <row r="1346" spans="1:7">
      <c r="A1346" s="121">
        <f t="shared" si="20"/>
        <v>0</v>
      </c>
      <c r="B1346" s="130"/>
      <c r="C1346" s="131"/>
      <c r="D1346" s="132"/>
      <c r="E1346" s="132"/>
      <c r="F1346" s="132"/>
      <c r="G1346" s="134"/>
    </row>
    <row r="1347" spans="1:7">
      <c r="A1347" s="121">
        <f t="shared" si="20"/>
        <v>0</v>
      </c>
      <c r="B1347" s="130"/>
      <c r="C1347" s="131"/>
      <c r="D1347" s="132"/>
      <c r="E1347" s="132"/>
      <c r="F1347" s="132"/>
      <c r="G1347" s="134"/>
    </row>
    <row r="1348" spans="1:7">
      <c r="A1348" s="121">
        <f t="shared" si="20"/>
        <v>0</v>
      </c>
      <c r="B1348" s="130"/>
      <c r="C1348" s="131"/>
      <c r="D1348" s="132"/>
      <c r="E1348" s="132"/>
      <c r="F1348" s="132"/>
      <c r="G1348" s="134"/>
    </row>
    <row r="1349" spans="1:7">
      <c r="A1349" s="121">
        <f t="shared" si="20"/>
        <v>0</v>
      </c>
      <c r="B1349" s="130"/>
      <c r="C1349" s="131"/>
      <c r="D1349" s="132"/>
      <c r="E1349" s="132"/>
      <c r="F1349" s="132"/>
      <c r="G1349" s="134"/>
    </row>
    <row r="1350" spans="1:7">
      <c r="A1350" s="121">
        <f t="shared" ref="A1350:A1413" si="21">D1350</f>
        <v>0</v>
      </c>
      <c r="B1350" s="130"/>
      <c r="C1350" s="131"/>
      <c r="D1350" s="132"/>
      <c r="E1350" s="132"/>
      <c r="F1350" s="132"/>
      <c r="G1350" s="134"/>
    </row>
    <row r="1351" spans="1:7">
      <c r="A1351" s="121">
        <f t="shared" si="21"/>
        <v>0</v>
      </c>
      <c r="B1351" s="130"/>
      <c r="C1351" s="131"/>
      <c r="D1351" s="132"/>
      <c r="E1351" s="132"/>
      <c r="F1351" s="132"/>
      <c r="G1351" s="134"/>
    </row>
    <row r="1352" spans="1:7">
      <c r="A1352" s="121">
        <f t="shared" si="21"/>
        <v>0</v>
      </c>
      <c r="B1352" s="130"/>
      <c r="C1352" s="131"/>
      <c r="D1352" s="132"/>
      <c r="E1352" s="132"/>
      <c r="F1352" s="132"/>
      <c r="G1352" s="134"/>
    </row>
    <row r="1353" spans="1:7">
      <c r="A1353" s="121">
        <f t="shared" si="21"/>
        <v>0</v>
      </c>
      <c r="B1353" s="130"/>
      <c r="C1353" s="131"/>
      <c r="D1353" s="132"/>
      <c r="E1353" s="132"/>
      <c r="F1353" s="132"/>
      <c r="G1353" s="134"/>
    </row>
    <row r="1354" spans="1:7">
      <c r="A1354" s="121">
        <f t="shared" si="21"/>
        <v>0</v>
      </c>
      <c r="B1354" s="130"/>
      <c r="C1354" s="131"/>
      <c r="D1354" s="132"/>
      <c r="E1354" s="132"/>
      <c r="F1354" s="132"/>
      <c r="G1354" s="134"/>
    </row>
    <row r="1355" spans="1:7">
      <c r="A1355" s="121">
        <f t="shared" si="21"/>
        <v>0</v>
      </c>
      <c r="B1355" s="130"/>
      <c r="C1355" s="131"/>
      <c r="D1355" s="132"/>
      <c r="E1355" s="132"/>
      <c r="F1355" s="132"/>
      <c r="G1355" s="134"/>
    </row>
    <row r="1356" spans="1:7">
      <c r="A1356" s="121">
        <f t="shared" si="21"/>
        <v>0</v>
      </c>
      <c r="B1356" s="130"/>
      <c r="C1356" s="131"/>
      <c r="D1356" s="132"/>
      <c r="E1356" s="132"/>
      <c r="F1356" s="132"/>
      <c r="G1356" s="134"/>
    </row>
    <row r="1357" spans="1:7">
      <c r="A1357" s="121">
        <f t="shared" si="21"/>
        <v>0</v>
      </c>
      <c r="B1357" s="130"/>
      <c r="C1357" s="131"/>
      <c r="D1357" s="132"/>
      <c r="E1357" s="132"/>
      <c r="F1357" s="132"/>
      <c r="G1357" s="134"/>
    </row>
    <row r="1358" spans="1:7">
      <c r="A1358" s="121">
        <f t="shared" si="21"/>
        <v>0</v>
      </c>
      <c r="B1358" s="130"/>
      <c r="C1358" s="131"/>
      <c r="D1358" s="132"/>
      <c r="E1358" s="132"/>
      <c r="F1358" s="132"/>
      <c r="G1358" s="134"/>
    </row>
    <row r="1359" spans="1:7">
      <c r="A1359" s="121">
        <f t="shared" si="21"/>
        <v>0</v>
      </c>
      <c r="B1359" s="130"/>
      <c r="C1359" s="131"/>
      <c r="D1359" s="132"/>
      <c r="E1359" s="132"/>
      <c r="F1359" s="132"/>
      <c r="G1359" s="134"/>
    </row>
    <row r="1360" spans="1:7">
      <c r="A1360" s="121">
        <f t="shared" si="21"/>
        <v>0</v>
      </c>
      <c r="B1360" s="130"/>
      <c r="C1360" s="131"/>
      <c r="D1360" s="132"/>
      <c r="E1360" s="132"/>
      <c r="F1360" s="132"/>
      <c r="G1360" s="134"/>
    </row>
    <row r="1361" spans="1:7">
      <c r="A1361" s="121">
        <f t="shared" si="21"/>
        <v>0</v>
      </c>
      <c r="B1361" s="130"/>
      <c r="C1361" s="131"/>
      <c r="D1361" s="132"/>
      <c r="E1361" s="132"/>
      <c r="F1361" s="132"/>
      <c r="G1361" s="134"/>
    </row>
    <row r="1362" spans="1:7">
      <c r="A1362" s="121">
        <f t="shared" si="21"/>
        <v>0</v>
      </c>
      <c r="B1362" s="130"/>
      <c r="C1362" s="131"/>
      <c r="D1362" s="132"/>
      <c r="E1362" s="132"/>
      <c r="F1362" s="132"/>
      <c r="G1362" s="134"/>
    </row>
    <row r="1363" spans="1:7">
      <c r="A1363" s="121">
        <f t="shared" si="21"/>
        <v>0</v>
      </c>
      <c r="B1363" s="130"/>
      <c r="C1363" s="131"/>
      <c r="D1363" s="132"/>
      <c r="E1363" s="132"/>
      <c r="F1363" s="132"/>
      <c r="G1363" s="134"/>
    </row>
    <row r="1364" spans="1:7">
      <c r="A1364" s="121">
        <f t="shared" si="21"/>
        <v>0</v>
      </c>
      <c r="B1364" s="130"/>
      <c r="C1364" s="131"/>
      <c r="D1364" s="132"/>
      <c r="E1364" s="132"/>
      <c r="F1364" s="132"/>
      <c r="G1364" s="134"/>
    </row>
    <row r="1365" spans="1:7">
      <c r="A1365" s="121">
        <f t="shared" si="21"/>
        <v>0</v>
      </c>
      <c r="B1365" s="130"/>
      <c r="C1365" s="131"/>
      <c r="D1365" s="132"/>
      <c r="E1365" s="132"/>
      <c r="F1365" s="132"/>
      <c r="G1365" s="134"/>
    </row>
    <row r="1366" spans="1:7">
      <c r="A1366" s="121">
        <f t="shared" si="21"/>
        <v>0</v>
      </c>
      <c r="B1366" s="130"/>
      <c r="C1366" s="131"/>
      <c r="D1366" s="132"/>
      <c r="E1366" s="132"/>
      <c r="F1366" s="132"/>
      <c r="G1366" s="134"/>
    </row>
    <row r="1367" spans="1:7">
      <c r="A1367" s="121">
        <f t="shared" si="21"/>
        <v>0</v>
      </c>
      <c r="B1367" s="130"/>
      <c r="C1367" s="131"/>
      <c r="D1367" s="132"/>
      <c r="E1367" s="132"/>
      <c r="F1367" s="132"/>
      <c r="G1367" s="134"/>
    </row>
    <row r="1368" spans="1:7">
      <c r="A1368" s="121">
        <f t="shared" si="21"/>
        <v>0</v>
      </c>
      <c r="B1368" s="130"/>
      <c r="C1368" s="131"/>
      <c r="D1368" s="132"/>
      <c r="E1368" s="132"/>
      <c r="F1368" s="132"/>
      <c r="G1368" s="134"/>
    </row>
    <row r="1369" spans="1:7">
      <c r="A1369" s="121">
        <f t="shared" si="21"/>
        <v>0</v>
      </c>
      <c r="B1369" s="130"/>
      <c r="C1369" s="131"/>
      <c r="D1369" s="132"/>
      <c r="E1369" s="132"/>
      <c r="F1369" s="132"/>
      <c r="G1369" s="134"/>
    </row>
    <row r="1370" spans="1:7">
      <c r="A1370" s="121">
        <f t="shared" si="21"/>
        <v>0</v>
      </c>
      <c r="B1370" s="130"/>
      <c r="C1370" s="131"/>
      <c r="D1370" s="132"/>
      <c r="E1370" s="132"/>
      <c r="F1370" s="132"/>
      <c r="G1370" s="134"/>
    </row>
    <row r="1371" spans="1:7">
      <c r="A1371" s="121">
        <f t="shared" si="21"/>
        <v>0</v>
      </c>
      <c r="B1371" s="130"/>
      <c r="C1371" s="131"/>
      <c r="D1371" s="132"/>
      <c r="E1371" s="132"/>
      <c r="F1371" s="132"/>
      <c r="G1371" s="134"/>
    </row>
    <row r="1372" spans="1:7">
      <c r="A1372" s="121">
        <f t="shared" si="21"/>
        <v>0</v>
      </c>
      <c r="B1372" s="130"/>
      <c r="C1372" s="131"/>
      <c r="D1372" s="132"/>
      <c r="E1372" s="132"/>
      <c r="F1372" s="132"/>
      <c r="G1372" s="134"/>
    </row>
    <row r="1373" spans="1:7">
      <c r="A1373" s="121">
        <f t="shared" si="21"/>
        <v>0</v>
      </c>
      <c r="B1373" s="130"/>
      <c r="C1373" s="131"/>
      <c r="D1373" s="132"/>
      <c r="E1373" s="132"/>
      <c r="F1373" s="132"/>
      <c r="G1373" s="134"/>
    </row>
    <row r="1374" spans="1:7">
      <c r="A1374" s="121">
        <f t="shared" si="21"/>
        <v>0</v>
      </c>
      <c r="B1374" s="130"/>
      <c r="C1374" s="131"/>
      <c r="D1374" s="132"/>
      <c r="E1374" s="132"/>
      <c r="F1374" s="132"/>
      <c r="G1374" s="134"/>
    </row>
    <row r="1375" spans="1:7">
      <c r="A1375" s="121">
        <f t="shared" si="21"/>
        <v>0</v>
      </c>
      <c r="B1375" s="130"/>
      <c r="C1375" s="131"/>
      <c r="D1375" s="132"/>
      <c r="E1375" s="132"/>
      <c r="F1375" s="132"/>
      <c r="G1375" s="134"/>
    </row>
    <row r="1376" spans="1:7">
      <c r="A1376" s="121">
        <f t="shared" si="21"/>
        <v>0</v>
      </c>
      <c r="B1376" s="130"/>
      <c r="C1376" s="131"/>
      <c r="D1376" s="132"/>
      <c r="E1376" s="132"/>
      <c r="F1376" s="132"/>
      <c r="G1376" s="134"/>
    </row>
    <row r="1377" spans="1:7">
      <c r="A1377" s="121">
        <f t="shared" si="21"/>
        <v>0</v>
      </c>
      <c r="B1377" s="130"/>
      <c r="C1377" s="131"/>
      <c r="D1377" s="132"/>
      <c r="E1377" s="132"/>
      <c r="F1377" s="132"/>
      <c r="G1377" s="134"/>
    </row>
    <row r="1378" spans="1:7">
      <c r="A1378" s="121">
        <f t="shared" si="21"/>
        <v>0</v>
      </c>
      <c r="B1378" s="130"/>
      <c r="C1378" s="131"/>
      <c r="D1378" s="132"/>
      <c r="E1378" s="132"/>
      <c r="F1378" s="132"/>
      <c r="G1378" s="134"/>
    </row>
    <row r="1379" spans="1:7">
      <c r="A1379" s="121">
        <f t="shared" si="21"/>
        <v>0</v>
      </c>
      <c r="B1379" s="130"/>
      <c r="C1379" s="131"/>
      <c r="D1379" s="132"/>
      <c r="E1379" s="132"/>
      <c r="F1379" s="132"/>
      <c r="G1379" s="134"/>
    </row>
    <row r="1380" spans="1:7">
      <c r="A1380" s="121">
        <f t="shared" si="21"/>
        <v>0</v>
      </c>
      <c r="B1380" s="130"/>
      <c r="C1380" s="131"/>
      <c r="D1380" s="132"/>
      <c r="E1380" s="132"/>
      <c r="F1380" s="132"/>
      <c r="G1380" s="134"/>
    </row>
    <row r="1381" spans="1:7">
      <c r="A1381" s="121">
        <f t="shared" si="21"/>
        <v>0</v>
      </c>
      <c r="B1381" s="130"/>
      <c r="C1381" s="131"/>
      <c r="D1381" s="132"/>
      <c r="E1381" s="132"/>
      <c r="F1381" s="132"/>
      <c r="G1381" s="134"/>
    </row>
    <row r="1382" spans="1:7">
      <c r="A1382" s="121">
        <f t="shared" si="21"/>
        <v>0</v>
      </c>
      <c r="B1382" s="130"/>
      <c r="C1382" s="131"/>
      <c r="D1382" s="132"/>
      <c r="E1382" s="132"/>
      <c r="F1382" s="132"/>
      <c r="G1382" s="134"/>
    </row>
    <row r="1383" spans="1:7">
      <c r="A1383" s="121">
        <f t="shared" si="21"/>
        <v>0</v>
      </c>
      <c r="B1383" s="130"/>
      <c r="C1383" s="131"/>
      <c r="D1383" s="132"/>
      <c r="E1383" s="132"/>
      <c r="F1383" s="132"/>
      <c r="G1383" s="134"/>
    </row>
    <row r="1384" spans="1:7">
      <c r="A1384" s="121">
        <f t="shared" si="21"/>
        <v>0</v>
      </c>
      <c r="B1384" s="130"/>
      <c r="C1384" s="131"/>
      <c r="D1384" s="132"/>
      <c r="E1384" s="132"/>
      <c r="F1384" s="132"/>
      <c r="G1384" s="134"/>
    </row>
    <row r="1385" spans="1:7">
      <c r="A1385" s="121">
        <f t="shared" si="21"/>
        <v>0</v>
      </c>
      <c r="B1385" s="130"/>
      <c r="C1385" s="131"/>
      <c r="D1385" s="132"/>
      <c r="E1385" s="132"/>
      <c r="F1385" s="132"/>
      <c r="G1385" s="134"/>
    </row>
    <row r="1386" spans="1:7">
      <c r="A1386" s="121">
        <f t="shared" si="21"/>
        <v>0</v>
      </c>
      <c r="B1386" s="130"/>
      <c r="C1386" s="131"/>
      <c r="D1386" s="132"/>
      <c r="E1386" s="132"/>
      <c r="F1386" s="132"/>
      <c r="G1386" s="134"/>
    </row>
    <row r="1387" spans="1:7">
      <c r="A1387" s="121">
        <f t="shared" si="21"/>
        <v>0</v>
      </c>
      <c r="B1387" s="130"/>
      <c r="C1387" s="131"/>
      <c r="D1387" s="132"/>
      <c r="E1387" s="132"/>
      <c r="F1387" s="132"/>
      <c r="G1387" s="134"/>
    </row>
    <row r="1388" spans="1:7">
      <c r="A1388" s="121">
        <f t="shared" si="21"/>
        <v>0</v>
      </c>
      <c r="B1388" s="130"/>
      <c r="C1388" s="131"/>
      <c r="D1388" s="132"/>
      <c r="E1388" s="132"/>
      <c r="F1388" s="132"/>
      <c r="G1388" s="134"/>
    </row>
    <row r="1389" spans="1:7">
      <c r="A1389" s="121">
        <f t="shared" si="21"/>
        <v>0</v>
      </c>
      <c r="B1389" s="130"/>
      <c r="C1389" s="131"/>
      <c r="D1389" s="132"/>
      <c r="E1389" s="132"/>
      <c r="F1389" s="132"/>
      <c r="G1389" s="134"/>
    </row>
    <row r="1390" spans="1:7">
      <c r="A1390" s="121">
        <f t="shared" si="21"/>
        <v>0</v>
      </c>
      <c r="B1390" s="130"/>
      <c r="C1390" s="131"/>
      <c r="D1390" s="132"/>
      <c r="E1390" s="132"/>
      <c r="F1390" s="132"/>
      <c r="G1390" s="134"/>
    </row>
    <row r="1391" spans="1:7">
      <c r="A1391" s="121">
        <f t="shared" si="21"/>
        <v>0</v>
      </c>
      <c r="B1391" s="130"/>
      <c r="C1391" s="131"/>
      <c r="D1391" s="132"/>
      <c r="E1391" s="132"/>
      <c r="F1391" s="132"/>
      <c r="G1391" s="134"/>
    </row>
    <row r="1392" spans="1:7">
      <c r="A1392" s="121">
        <f t="shared" si="21"/>
        <v>0</v>
      </c>
      <c r="B1392" s="130"/>
      <c r="C1392" s="131"/>
      <c r="D1392" s="132"/>
      <c r="E1392" s="132"/>
      <c r="F1392" s="132"/>
      <c r="G1392" s="134"/>
    </row>
    <row r="1393" spans="1:7">
      <c r="A1393" s="121">
        <f t="shared" si="21"/>
        <v>0</v>
      </c>
      <c r="B1393" s="130"/>
      <c r="C1393" s="131"/>
      <c r="D1393" s="132"/>
      <c r="E1393" s="132"/>
      <c r="F1393" s="132"/>
      <c r="G1393" s="134"/>
    </row>
    <row r="1394" spans="1:7">
      <c r="A1394" s="121">
        <f t="shared" si="21"/>
        <v>0</v>
      </c>
      <c r="B1394" s="130"/>
      <c r="C1394" s="131"/>
      <c r="D1394" s="132"/>
      <c r="E1394" s="132"/>
      <c r="F1394" s="132"/>
      <c r="G1394" s="134"/>
    </row>
    <row r="1395" spans="1:7">
      <c r="A1395" s="121">
        <f t="shared" si="21"/>
        <v>0</v>
      </c>
      <c r="B1395" s="130"/>
      <c r="C1395" s="131"/>
      <c r="D1395" s="132"/>
      <c r="E1395" s="132"/>
      <c r="F1395" s="132"/>
      <c r="G1395" s="134"/>
    </row>
    <row r="1396" spans="1:7">
      <c r="A1396" s="121">
        <f t="shared" si="21"/>
        <v>0</v>
      </c>
      <c r="B1396" s="130"/>
      <c r="C1396" s="131"/>
      <c r="D1396" s="132"/>
      <c r="E1396" s="132"/>
      <c r="F1396" s="132"/>
      <c r="G1396" s="134"/>
    </row>
    <row r="1397" spans="1:7">
      <c r="A1397" s="121">
        <f t="shared" si="21"/>
        <v>0</v>
      </c>
      <c r="B1397" s="130"/>
      <c r="C1397" s="131"/>
      <c r="D1397" s="132"/>
      <c r="E1397" s="132"/>
      <c r="F1397" s="132"/>
      <c r="G1397" s="134"/>
    </row>
    <row r="1398" spans="1:7">
      <c r="A1398" s="121">
        <f t="shared" si="21"/>
        <v>0</v>
      </c>
      <c r="B1398" s="130"/>
      <c r="C1398" s="131"/>
      <c r="D1398" s="132"/>
      <c r="E1398" s="132"/>
      <c r="F1398" s="132"/>
      <c r="G1398" s="134"/>
    </row>
    <row r="1399" spans="1:7">
      <c r="A1399" s="121">
        <f t="shared" si="21"/>
        <v>0</v>
      </c>
      <c r="B1399" s="130"/>
      <c r="C1399" s="131"/>
      <c r="D1399" s="132"/>
      <c r="E1399" s="132"/>
      <c r="F1399" s="132"/>
      <c r="G1399" s="134"/>
    </row>
    <row r="1400" spans="1:7">
      <c r="A1400" s="121">
        <f t="shared" si="21"/>
        <v>0</v>
      </c>
      <c r="B1400" s="130"/>
      <c r="C1400" s="131"/>
      <c r="D1400" s="132"/>
      <c r="E1400" s="132"/>
      <c r="F1400" s="132"/>
      <c r="G1400" s="134"/>
    </row>
    <row r="1401" spans="1:7">
      <c r="A1401" s="121">
        <f t="shared" si="21"/>
        <v>0</v>
      </c>
      <c r="B1401" s="130"/>
      <c r="C1401" s="131"/>
      <c r="D1401" s="132"/>
      <c r="E1401" s="132"/>
      <c r="F1401" s="132"/>
      <c r="G1401" s="134"/>
    </row>
    <row r="1402" spans="1:7">
      <c r="A1402" s="121">
        <f t="shared" si="21"/>
        <v>0</v>
      </c>
      <c r="B1402" s="130"/>
      <c r="C1402" s="131"/>
      <c r="D1402" s="132"/>
      <c r="E1402" s="132"/>
      <c r="F1402" s="132"/>
      <c r="G1402" s="134"/>
    </row>
    <row r="1403" spans="1:7">
      <c r="A1403" s="121">
        <f t="shared" si="21"/>
        <v>0</v>
      </c>
      <c r="B1403" s="130"/>
      <c r="C1403" s="131"/>
      <c r="D1403" s="132"/>
      <c r="E1403" s="132"/>
      <c r="F1403" s="132"/>
      <c r="G1403" s="134"/>
    </row>
    <row r="1404" spans="1:7">
      <c r="A1404" s="121">
        <f t="shared" si="21"/>
        <v>0</v>
      </c>
      <c r="B1404" s="130"/>
      <c r="C1404" s="131"/>
      <c r="D1404" s="132"/>
      <c r="E1404" s="132"/>
      <c r="F1404" s="132"/>
      <c r="G1404" s="134"/>
    </row>
    <row r="1405" spans="1:7">
      <c r="A1405" s="121">
        <f t="shared" si="21"/>
        <v>0</v>
      </c>
      <c r="B1405" s="130"/>
      <c r="C1405" s="131"/>
      <c r="D1405" s="132"/>
      <c r="E1405" s="132"/>
      <c r="F1405" s="132"/>
      <c r="G1405" s="134"/>
    </row>
    <row r="1406" spans="1:7">
      <c r="A1406" s="121">
        <f t="shared" si="21"/>
        <v>0</v>
      </c>
      <c r="B1406" s="130"/>
      <c r="C1406" s="131"/>
      <c r="D1406" s="132"/>
      <c r="E1406" s="132"/>
      <c r="F1406" s="132"/>
      <c r="G1406" s="134"/>
    </row>
    <row r="1407" spans="1:7">
      <c r="A1407" s="121">
        <f t="shared" si="21"/>
        <v>0</v>
      </c>
      <c r="B1407" s="130"/>
      <c r="C1407" s="131"/>
      <c r="D1407" s="132"/>
      <c r="E1407" s="132"/>
      <c r="F1407" s="132"/>
      <c r="G1407" s="134"/>
    </row>
    <row r="1408" spans="1:7">
      <c r="A1408" s="121">
        <f t="shared" si="21"/>
        <v>0</v>
      </c>
      <c r="B1408" s="130"/>
      <c r="C1408" s="131"/>
      <c r="D1408" s="132"/>
      <c r="E1408" s="132"/>
      <c r="F1408" s="132"/>
      <c r="G1408" s="134"/>
    </row>
    <row r="1409" spans="1:7">
      <c r="A1409" s="121">
        <f t="shared" si="21"/>
        <v>0</v>
      </c>
      <c r="B1409" s="130"/>
      <c r="C1409" s="131"/>
      <c r="D1409" s="132"/>
      <c r="E1409" s="132"/>
      <c r="F1409" s="132"/>
      <c r="G1409" s="134"/>
    </row>
    <row r="1410" spans="1:7">
      <c r="A1410" s="121">
        <f t="shared" si="21"/>
        <v>0</v>
      </c>
      <c r="B1410" s="130"/>
      <c r="C1410" s="131"/>
      <c r="D1410" s="132"/>
      <c r="E1410" s="132"/>
      <c r="F1410" s="132"/>
      <c r="G1410" s="134"/>
    </row>
    <row r="1411" spans="1:7">
      <c r="A1411" s="121">
        <f t="shared" si="21"/>
        <v>0</v>
      </c>
      <c r="B1411" s="130"/>
      <c r="C1411" s="131"/>
      <c r="D1411" s="132"/>
      <c r="E1411" s="132"/>
      <c r="F1411" s="132"/>
      <c r="G1411" s="134"/>
    </row>
    <row r="1412" spans="1:7">
      <c r="A1412" s="121">
        <f t="shared" si="21"/>
        <v>0</v>
      </c>
      <c r="B1412" s="130"/>
      <c r="C1412" s="131"/>
      <c r="D1412" s="132"/>
      <c r="E1412" s="132"/>
      <c r="F1412" s="132"/>
      <c r="G1412" s="134"/>
    </row>
    <row r="1413" spans="1:7">
      <c r="A1413" s="121">
        <f t="shared" si="21"/>
        <v>0</v>
      </c>
      <c r="B1413" s="130"/>
      <c r="C1413" s="131"/>
      <c r="D1413" s="132"/>
      <c r="E1413" s="132"/>
      <c r="F1413" s="132"/>
      <c r="G1413" s="134"/>
    </row>
    <row r="1414" spans="1:7">
      <c r="A1414" s="121">
        <f t="shared" ref="A1414:A1477" si="22">D1414</f>
        <v>0</v>
      </c>
      <c r="B1414" s="130"/>
      <c r="C1414" s="131"/>
      <c r="D1414" s="132"/>
      <c r="E1414" s="132"/>
      <c r="F1414" s="132"/>
      <c r="G1414" s="134"/>
    </row>
    <row r="1415" spans="1:7">
      <c r="A1415" s="121">
        <f t="shared" si="22"/>
        <v>0</v>
      </c>
      <c r="B1415" s="130"/>
      <c r="C1415" s="131"/>
      <c r="D1415" s="132"/>
      <c r="E1415" s="132"/>
      <c r="F1415" s="132"/>
      <c r="G1415" s="134"/>
    </row>
    <row r="1416" spans="1:7">
      <c r="A1416" s="121">
        <f t="shared" si="22"/>
        <v>0</v>
      </c>
      <c r="B1416" s="130"/>
      <c r="C1416" s="131"/>
      <c r="D1416" s="132"/>
      <c r="E1416" s="132"/>
      <c r="F1416" s="132"/>
      <c r="G1416" s="134"/>
    </row>
    <row r="1417" spans="1:7">
      <c r="A1417" s="121">
        <f t="shared" si="22"/>
        <v>0</v>
      </c>
      <c r="B1417" s="130"/>
      <c r="C1417" s="131"/>
      <c r="D1417" s="132"/>
      <c r="E1417" s="132"/>
      <c r="F1417" s="132"/>
      <c r="G1417" s="134"/>
    </row>
    <row r="1418" spans="1:7">
      <c r="A1418" s="121">
        <f t="shared" si="22"/>
        <v>0</v>
      </c>
      <c r="B1418" s="130"/>
      <c r="C1418" s="131"/>
      <c r="D1418" s="132"/>
      <c r="E1418" s="132"/>
      <c r="F1418" s="132"/>
      <c r="G1418" s="134"/>
    </row>
    <row r="1419" spans="1:7">
      <c r="A1419" s="121">
        <f t="shared" si="22"/>
        <v>0</v>
      </c>
      <c r="B1419" s="130"/>
      <c r="C1419" s="131"/>
      <c r="D1419" s="132"/>
      <c r="E1419" s="132"/>
      <c r="F1419" s="132"/>
      <c r="G1419" s="134"/>
    </row>
    <row r="1420" spans="1:7">
      <c r="A1420" s="121">
        <f t="shared" si="22"/>
        <v>0</v>
      </c>
      <c r="B1420" s="130"/>
      <c r="C1420" s="131"/>
      <c r="D1420" s="132"/>
      <c r="E1420" s="132"/>
      <c r="F1420" s="132"/>
      <c r="G1420" s="134"/>
    </row>
    <row r="1421" spans="1:7">
      <c r="A1421" s="121">
        <f t="shared" si="22"/>
        <v>0</v>
      </c>
      <c r="B1421" s="130"/>
      <c r="C1421" s="131"/>
      <c r="D1421" s="132"/>
      <c r="E1421" s="132"/>
      <c r="F1421" s="132"/>
      <c r="G1421" s="134"/>
    </row>
    <row r="1422" spans="1:7">
      <c r="A1422" s="121">
        <f t="shared" si="22"/>
        <v>0</v>
      </c>
      <c r="B1422" s="130"/>
      <c r="C1422" s="131"/>
      <c r="D1422" s="132"/>
      <c r="E1422" s="132"/>
      <c r="F1422" s="132"/>
      <c r="G1422" s="134"/>
    </row>
    <row r="1423" spans="1:7">
      <c r="A1423" s="121">
        <f t="shared" si="22"/>
        <v>0</v>
      </c>
      <c r="B1423" s="130"/>
      <c r="C1423" s="131"/>
      <c r="D1423" s="132"/>
      <c r="E1423" s="132"/>
      <c r="F1423" s="132"/>
      <c r="G1423" s="134"/>
    </row>
    <row r="1424" spans="1:7">
      <c r="A1424" s="121">
        <f t="shared" si="22"/>
        <v>0</v>
      </c>
      <c r="B1424" s="130"/>
      <c r="C1424" s="131"/>
      <c r="D1424" s="132"/>
      <c r="E1424" s="132"/>
      <c r="F1424" s="132"/>
      <c r="G1424" s="134"/>
    </row>
    <row r="1425" spans="1:7">
      <c r="A1425" s="121">
        <f t="shared" si="22"/>
        <v>0</v>
      </c>
      <c r="B1425" s="130"/>
      <c r="C1425" s="131"/>
      <c r="D1425" s="132"/>
      <c r="E1425" s="132"/>
      <c r="F1425" s="132"/>
      <c r="G1425" s="134"/>
    </row>
    <row r="1426" spans="1:7">
      <c r="A1426" s="121">
        <f t="shared" si="22"/>
        <v>0</v>
      </c>
      <c r="B1426" s="130"/>
      <c r="C1426" s="131"/>
      <c r="D1426" s="132"/>
      <c r="E1426" s="132"/>
      <c r="F1426" s="132"/>
      <c r="G1426" s="134"/>
    </row>
    <row r="1427" spans="1:7">
      <c r="A1427" s="121">
        <f t="shared" si="22"/>
        <v>0</v>
      </c>
      <c r="B1427" s="130"/>
      <c r="C1427" s="131"/>
      <c r="D1427" s="132"/>
      <c r="E1427" s="132"/>
      <c r="F1427" s="132"/>
      <c r="G1427" s="134"/>
    </row>
    <row r="1428" spans="1:7">
      <c r="A1428" s="121">
        <f t="shared" si="22"/>
        <v>0</v>
      </c>
      <c r="B1428" s="130"/>
      <c r="C1428" s="131"/>
      <c r="D1428" s="132"/>
      <c r="E1428" s="132"/>
      <c r="F1428" s="132"/>
      <c r="G1428" s="134"/>
    </row>
    <row r="1429" spans="1:7">
      <c r="A1429" s="121">
        <f t="shared" si="22"/>
        <v>0</v>
      </c>
      <c r="B1429" s="130"/>
      <c r="C1429" s="131"/>
      <c r="D1429" s="132"/>
      <c r="E1429" s="132"/>
      <c r="F1429" s="132"/>
      <c r="G1429" s="134"/>
    </row>
    <row r="1430" spans="1:7">
      <c r="A1430" s="121">
        <f t="shared" si="22"/>
        <v>0</v>
      </c>
      <c r="B1430" s="130"/>
      <c r="C1430" s="131"/>
      <c r="D1430" s="132"/>
      <c r="E1430" s="132"/>
      <c r="F1430" s="132"/>
      <c r="G1430" s="134"/>
    </row>
    <row r="1431" spans="1:7">
      <c r="A1431" s="121">
        <f t="shared" si="22"/>
        <v>0</v>
      </c>
      <c r="B1431" s="130"/>
      <c r="C1431" s="131"/>
      <c r="D1431" s="132"/>
      <c r="E1431" s="132"/>
      <c r="F1431" s="132"/>
      <c r="G1431" s="134"/>
    </row>
    <row r="1432" spans="1:7">
      <c r="A1432" s="121">
        <f t="shared" si="22"/>
        <v>0</v>
      </c>
      <c r="B1432" s="130"/>
      <c r="C1432" s="131"/>
      <c r="D1432" s="132"/>
      <c r="E1432" s="132"/>
      <c r="F1432" s="132"/>
      <c r="G1432" s="134"/>
    </row>
    <row r="1433" spans="1:7">
      <c r="A1433" s="121">
        <f t="shared" si="22"/>
        <v>0</v>
      </c>
      <c r="B1433" s="130"/>
      <c r="C1433" s="131"/>
      <c r="D1433" s="132"/>
      <c r="E1433" s="132"/>
      <c r="F1433" s="132"/>
      <c r="G1433" s="134"/>
    </row>
    <row r="1434" spans="1:7">
      <c r="A1434" s="121">
        <f t="shared" si="22"/>
        <v>0</v>
      </c>
      <c r="B1434" s="130"/>
      <c r="C1434" s="131"/>
      <c r="D1434" s="132"/>
      <c r="E1434" s="132"/>
      <c r="F1434" s="132"/>
      <c r="G1434" s="134"/>
    </row>
    <row r="1435" spans="1:7">
      <c r="A1435" s="121">
        <f t="shared" si="22"/>
        <v>0</v>
      </c>
      <c r="B1435" s="130"/>
      <c r="C1435" s="131"/>
      <c r="D1435" s="132"/>
      <c r="E1435" s="132"/>
      <c r="F1435" s="132"/>
      <c r="G1435" s="134"/>
    </row>
    <row r="1436" spans="1:7">
      <c r="A1436" s="121">
        <f t="shared" si="22"/>
        <v>0</v>
      </c>
      <c r="B1436" s="130"/>
      <c r="C1436" s="131"/>
      <c r="D1436" s="132"/>
      <c r="E1436" s="132"/>
      <c r="F1436" s="132"/>
      <c r="G1436" s="134"/>
    </row>
    <row r="1437" spans="1:7">
      <c r="A1437" s="121">
        <f t="shared" si="22"/>
        <v>0</v>
      </c>
      <c r="B1437" s="130"/>
      <c r="C1437" s="131"/>
      <c r="D1437" s="132"/>
      <c r="E1437" s="132"/>
      <c r="F1437" s="132"/>
      <c r="G1437" s="134"/>
    </row>
    <row r="1438" spans="1:7">
      <c r="A1438" s="121">
        <f t="shared" si="22"/>
        <v>0</v>
      </c>
      <c r="B1438" s="130"/>
      <c r="C1438" s="131"/>
      <c r="D1438" s="132"/>
      <c r="E1438" s="132"/>
      <c r="F1438" s="132"/>
      <c r="G1438" s="134"/>
    </row>
    <row r="1439" spans="1:7">
      <c r="A1439" s="121">
        <f t="shared" si="22"/>
        <v>0</v>
      </c>
      <c r="B1439" s="130"/>
      <c r="C1439" s="131"/>
      <c r="D1439" s="132"/>
      <c r="E1439" s="132"/>
      <c r="F1439" s="132"/>
      <c r="G1439" s="134"/>
    </row>
    <row r="1440" spans="1:7">
      <c r="A1440" s="121">
        <f t="shared" si="22"/>
        <v>0</v>
      </c>
      <c r="B1440" s="130"/>
      <c r="C1440" s="131"/>
      <c r="D1440" s="132"/>
      <c r="E1440" s="132"/>
      <c r="F1440" s="132"/>
      <c r="G1440" s="134"/>
    </row>
    <row r="1441" spans="1:7">
      <c r="A1441" s="121">
        <f t="shared" si="22"/>
        <v>0</v>
      </c>
      <c r="B1441" s="130"/>
      <c r="C1441" s="131"/>
      <c r="D1441" s="132"/>
      <c r="E1441" s="132"/>
      <c r="F1441" s="132"/>
      <c r="G1441" s="134"/>
    </row>
    <row r="1442" spans="1:7">
      <c r="A1442" s="121">
        <f t="shared" si="22"/>
        <v>0</v>
      </c>
      <c r="B1442" s="130"/>
      <c r="C1442" s="131"/>
      <c r="D1442" s="132"/>
      <c r="E1442" s="132"/>
      <c r="F1442" s="132"/>
      <c r="G1442" s="134"/>
    </row>
    <row r="1443" spans="1:7">
      <c r="A1443" s="121">
        <f t="shared" si="22"/>
        <v>0</v>
      </c>
      <c r="B1443" s="130"/>
      <c r="C1443" s="131"/>
      <c r="D1443" s="132"/>
      <c r="E1443" s="132"/>
      <c r="F1443" s="132"/>
      <c r="G1443" s="134"/>
    </row>
    <row r="1444" spans="1:7">
      <c r="A1444" s="121">
        <f t="shared" si="22"/>
        <v>0</v>
      </c>
      <c r="B1444" s="130"/>
      <c r="C1444" s="131"/>
      <c r="D1444" s="132"/>
      <c r="E1444" s="132"/>
      <c r="F1444" s="132"/>
      <c r="G1444" s="134"/>
    </row>
    <row r="1445" spans="1:7">
      <c r="A1445" s="121">
        <f t="shared" si="22"/>
        <v>0</v>
      </c>
      <c r="B1445" s="130"/>
      <c r="C1445" s="131"/>
      <c r="D1445" s="132"/>
      <c r="E1445" s="132"/>
      <c r="F1445" s="132"/>
      <c r="G1445" s="134"/>
    </row>
    <row r="1446" spans="1:7">
      <c r="A1446" s="121">
        <f t="shared" si="22"/>
        <v>0</v>
      </c>
      <c r="B1446" s="130"/>
      <c r="C1446" s="131"/>
      <c r="D1446" s="132"/>
      <c r="E1446" s="132"/>
      <c r="F1446" s="132"/>
      <c r="G1446" s="134"/>
    </row>
    <row r="1447" spans="1:7">
      <c r="A1447" s="121">
        <f t="shared" si="22"/>
        <v>0</v>
      </c>
      <c r="B1447" s="130"/>
      <c r="C1447" s="131"/>
      <c r="D1447" s="132"/>
      <c r="E1447" s="132"/>
      <c r="F1447" s="132"/>
      <c r="G1447" s="134"/>
    </row>
    <row r="1448" spans="1:7">
      <c r="A1448" s="121">
        <f t="shared" si="22"/>
        <v>0</v>
      </c>
      <c r="B1448" s="130"/>
      <c r="C1448" s="131"/>
      <c r="D1448" s="132"/>
      <c r="E1448" s="132"/>
      <c r="F1448" s="132"/>
      <c r="G1448" s="134"/>
    </row>
    <row r="1449" spans="1:7">
      <c r="A1449" s="121">
        <f t="shared" si="22"/>
        <v>0</v>
      </c>
      <c r="B1449" s="130"/>
      <c r="C1449" s="131"/>
      <c r="D1449" s="132"/>
      <c r="E1449" s="132"/>
      <c r="F1449" s="132"/>
      <c r="G1449" s="134"/>
    </row>
    <row r="1450" spans="1:7">
      <c r="A1450" s="121">
        <f t="shared" si="22"/>
        <v>0</v>
      </c>
      <c r="B1450" s="130"/>
      <c r="C1450" s="131"/>
      <c r="D1450" s="132"/>
      <c r="E1450" s="132"/>
      <c r="F1450" s="132"/>
      <c r="G1450" s="134"/>
    </row>
    <row r="1451" spans="1:7">
      <c r="A1451" s="121">
        <f t="shared" si="22"/>
        <v>0</v>
      </c>
      <c r="B1451" s="130"/>
      <c r="C1451" s="131"/>
      <c r="D1451" s="132"/>
      <c r="E1451" s="132"/>
      <c r="F1451" s="132"/>
      <c r="G1451" s="134"/>
    </row>
    <row r="1452" spans="1:7">
      <c r="A1452" s="121">
        <f t="shared" si="22"/>
        <v>0</v>
      </c>
      <c r="B1452" s="130"/>
      <c r="C1452" s="131"/>
      <c r="D1452" s="132"/>
      <c r="E1452" s="132"/>
      <c r="F1452" s="132"/>
      <c r="G1452" s="134"/>
    </row>
    <row r="1453" spans="1:7">
      <c r="A1453" s="121">
        <f t="shared" si="22"/>
        <v>0</v>
      </c>
      <c r="B1453" s="130"/>
      <c r="C1453" s="131"/>
      <c r="D1453" s="132"/>
      <c r="E1453" s="132"/>
      <c r="F1453" s="132"/>
      <c r="G1453" s="134"/>
    </row>
    <row r="1454" spans="1:7">
      <c r="A1454" s="121">
        <f t="shared" si="22"/>
        <v>0</v>
      </c>
      <c r="B1454" s="130"/>
      <c r="C1454" s="131"/>
      <c r="D1454" s="132"/>
      <c r="E1454" s="132"/>
      <c r="F1454" s="132"/>
      <c r="G1454" s="134"/>
    </row>
    <row r="1455" spans="1:7">
      <c r="A1455" s="121">
        <f t="shared" si="22"/>
        <v>0</v>
      </c>
      <c r="B1455" s="130"/>
      <c r="C1455" s="131"/>
      <c r="D1455" s="132"/>
      <c r="E1455" s="132"/>
      <c r="F1455" s="132"/>
      <c r="G1455" s="134"/>
    </row>
    <row r="1456" spans="1:7">
      <c r="A1456" s="121">
        <f t="shared" si="22"/>
        <v>0</v>
      </c>
      <c r="B1456" s="130"/>
      <c r="C1456" s="131"/>
      <c r="D1456" s="132"/>
      <c r="E1456" s="132"/>
      <c r="F1456" s="132"/>
      <c r="G1456" s="134"/>
    </row>
    <row r="1457" spans="1:7">
      <c r="A1457" s="121">
        <f t="shared" si="22"/>
        <v>0</v>
      </c>
      <c r="B1457" s="130"/>
      <c r="C1457" s="131"/>
      <c r="D1457" s="132"/>
      <c r="E1457" s="132"/>
      <c r="F1457" s="132"/>
      <c r="G1457" s="134"/>
    </row>
    <row r="1458" spans="1:7">
      <c r="A1458" s="121">
        <f t="shared" si="22"/>
        <v>0</v>
      </c>
      <c r="B1458" s="130"/>
      <c r="C1458" s="131"/>
      <c r="D1458" s="132"/>
      <c r="E1458" s="132"/>
      <c r="F1458" s="132"/>
      <c r="G1458" s="134"/>
    </row>
    <row r="1459" spans="1:7">
      <c r="A1459" s="121">
        <f t="shared" si="22"/>
        <v>0</v>
      </c>
      <c r="B1459" s="130"/>
      <c r="C1459" s="131"/>
      <c r="D1459" s="132"/>
      <c r="E1459" s="132"/>
      <c r="F1459" s="132"/>
      <c r="G1459" s="134"/>
    </row>
    <row r="1460" spans="1:7">
      <c r="A1460" s="121">
        <f t="shared" si="22"/>
        <v>0</v>
      </c>
      <c r="B1460" s="130"/>
      <c r="C1460" s="131"/>
      <c r="D1460" s="132"/>
      <c r="E1460" s="132"/>
      <c r="F1460" s="132"/>
      <c r="G1460" s="134"/>
    </row>
    <row r="1461" spans="1:7">
      <c r="A1461" s="121">
        <f t="shared" si="22"/>
        <v>0</v>
      </c>
      <c r="B1461" s="130"/>
      <c r="C1461" s="131"/>
      <c r="D1461" s="132"/>
      <c r="E1461" s="132"/>
      <c r="F1461" s="132"/>
      <c r="G1461" s="134"/>
    </row>
    <row r="1462" spans="1:7">
      <c r="A1462" s="121">
        <f t="shared" si="22"/>
        <v>0</v>
      </c>
      <c r="B1462" s="130"/>
      <c r="C1462" s="131"/>
      <c r="D1462" s="132"/>
      <c r="E1462" s="132"/>
      <c r="F1462" s="132"/>
      <c r="G1462" s="134"/>
    </row>
    <row r="1463" spans="1:7">
      <c r="A1463" s="121">
        <f t="shared" si="22"/>
        <v>0</v>
      </c>
      <c r="B1463" s="130"/>
      <c r="C1463" s="131"/>
      <c r="D1463" s="132"/>
      <c r="E1463" s="132"/>
      <c r="F1463" s="132"/>
      <c r="G1463" s="134"/>
    </row>
    <row r="1464" spans="1:7">
      <c r="A1464" s="121">
        <f t="shared" si="22"/>
        <v>0</v>
      </c>
      <c r="B1464" s="130"/>
      <c r="C1464" s="131"/>
      <c r="D1464" s="132"/>
      <c r="E1464" s="132"/>
      <c r="F1464" s="132"/>
      <c r="G1464" s="134"/>
    </row>
    <row r="1465" spans="1:7">
      <c r="A1465" s="121">
        <f t="shared" si="22"/>
        <v>0</v>
      </c>
      <c r="B1465" s="130"/>
      <c r="C1465" s="131"/>
      <c r="D1465" s="132"/>
      <c r="E1465" s="132"/>
      <c r="F1465" s="132"/>
      <c r="G1465" s="134"/>
    </row>
    <row r="1466" spans="1:7">
      <c r="A1466" s="121">
        <f t="shared" si="22"/>
        <v>0</v>
      </c>
      <c r="B1466" s="130"/>
      <c r="C1466" s="131"/>
      <c r="D1466" s="132"/>
      <c r="E1466" s="132"/>
      <c r="F1466" s="132"/>
      <c r="G1466" s="134"/>
    </row>
    <row r="1467" spans="1:7">
      <c r="A1467" s="121">
        <f t="shared" si="22"/>
        <v>0</v>
      </c>
      <c r="B1467" s="130"/>
      <c r="C1467" s="131"/>
      <c r="D1467" s="132"/>
      <c r="E1467" s="132"/>
      <c r="F1467" s="132"/>
      <c r="G1467" s="134"/>
    </row>
    <row r="1468" spans="1:7">
      <c r="A1468" s="121">
        <f t="shared" si="22"/>
        <v>0</v>
      </c>
      <c r="B1468" s="130"/>
      <c r="C1468" s="131"/>
      <c r="D1468" s="132"/>
      <c r="E1468" s="132"/>
      <c r="F1468" s="132"/>
      <c r="G1468" s="134"/>
    </row>
    <row r="1469" spans="1:7">
      <c r="A1469" s="121">
        <f t="shared" si="22"/>
        <v>0</v>
      </c>
      <c r="B1469" s="130"/>
      <c r="C1469" s="131"/>
      <c r="D1469" s="132"/>
      <c r="E1469" s="132"/>
      <c r="F1469" s="132"/>
      <c r="G1469" s="134"/>
    </row>
    <row r="1470" spans="1:7">
      <c r="A1470" s="121">
        <f t="shared" si="22"/>
        <v>0</v>
      </c>
      <c r="B1470" s="130"/>
      <c r="C1470" s="131"/>
      <c r="D1470" s="132"/>
      <c r="E1470" s="132"/>
      <c r="F1470" s="132"/>
      <c r="G1470" s="134"/>
    </row>
    <row r="1471" spans="1:7">
      <c r="A1471" s="121">
        <f t="shared" si="22"/>
        <v>0</v>
      </c>
      <c r="B1471" s="130"/>
      <c r="C1471" s="131"/>
      <c r="D1471" s="132"/>
      <c r="E1471" s="132"/>
      <c r="F1471" s="132"/>
      <c r="G1471" s="134"/>
    </row>
    <row r="1472" spans="1:7">
      <c r="A1472" s="121">
        <f t="shared" si="22"/>
        <v>0</v>
      </c>
      <c r="B1472" s="130"/>
      <c r="C1472" s="131"/>
      <c r="D1472" s="132"/>
      <c r="E1472" s="132"/>
      <c r="F1472" s="132"/>
      <c r="G1472" s="134"/>
    </row>
    <row r="1473" spans="1:7">
      <c r="A1473" s="121">
        <f t="shared" si="22"/>
        <v>0</v>
      </c>
      <c r="B1473" s="130"/>
      <c r="C1473" s="131"/>
      <c r="D1473" s="132"/>
      <c r="E1473" s="132"/>
      <c r="F1473" s="132"/>
      <c r="G1473" s="134"/>
    </row>
    <row r="1474" spans="1:7">
      <c r="A1474" s="121">
        <f t="shared" si="22"/>
        <v>0</v>
      </c>
      <c r="B1474" s="130"/>
      <c r="C1474" s="131"/>
      <c r="D1474" s="132"/>
      <c r="E1474" s="132"/>
      <c r="F1474" s="132"/>
      <c r="G1474" s="134"/>
    </row>
    <row r="1475" spans="1:7">
      <c r="A1475" s="121">
        <f t="shared" si="22"/>
        <v>0</v>
      </c>
      <c r="B1475" s="130"/>
      <c r="C1475" s="131"/>
      <c r="D1475" s="132"/>
      <c r="E1475" s="132"/>
      <c r="F1475" s="132"/>
      <c r="G1475" s="134"/>
    </row>
    <row r="1476" spans="1:7">
      <c r="A1476" s="121">
        <f t="shared" si="22"/>
        <v>0</v>
      </c>
      <c r="B1476" s="130"/>
      <c r="C1476" s="131"/>
      <c r="D1476" s="132"/>
      <c r="E1476" s="132"/>
      <c r="F1476" s="132"/>
      <c r="G1476" s="134"/>
    </row>
    <row r="1477" spans="1:7">
      <c r="A1477" s="121">
        <f t="shared" si="22"/>
        <v>0</v>
      </c>
      <c r="B1477" s="130"/>
      <c r="C1477" s="131"/>
      <c r="D1477" s="132"/>
      <c r="E1477" s="132"/>
      <c r="F1477" s="132"/>
      <c r="G1477" s="134"/>
    </row>
    <row r="1478" spans="1:7">
      <c r="A1478" s="121">
        <f t="shared" ref="A1478:A1541" si="23">D1478</f>
        <v>0</v>
      </c>
      <c r="B1478" s="130"/>
      <c r="C1478" s="131"/>
      <c r="D1478" s="132"/>
      <c r="E1478" s="132"/>
      <c r="F1478" s="132"/>
      <c r="G1478" s="134"/>
    </row>
    <row r="1479" spans="1:7">
      <c r="A1479" s="121">
        <f t="shared" si="23"/>
        <v>0</v>
      </c>
      <c r="B1479" s="130"/>
      <c r="C1479" s="131"/>
      <c r="D1479" s="132"/>
      <c r="E1479" s="132"/>
      <c r="F1479" s="132"/>
      <c r="G1479" s="134"/>
    </row>
    <row r="1480" spans="1:7">
      <c r="A1480" s="121">
        <f t="shared" si="23"/>
        <v>0</v>
      </c>
      <c r="B1480" s="130"/>
      <c r="C1480" s="131"/>
      <c r="D1480" s="132"/>
      <c r="E1480" s="132"/>
      <c r="F1480" s="132"/>
      <c r="G1480" s="134"/>
    </row>
    <row r="1481" spans="1:7">
      <c r="A1481" s="121">
        <f t="shared" si="23"/>
        <v>0</v>
      </c>
      <c r="B1481" s="130"/>
      <c r="C1481" s="131"/>
      <c r="D1481" s="132"/>
      <c r="E1481" s="132"/>
      <c r="F1481" s="132"/>
      <c r="G1481" s="134"/>
    </row>
    <row r="1482" spans="1:7">
      <c r="A1482" s="121">
        <f t="shared" si="23"/>
        <v>0</v>
      </c>
      <c r="B1482" s="130"/>
      <c r="C1482" s="131"/>
      <c r="D1482" s="132"/>
      <c r="E1482" s="132"/>
      <c r="F1482" s="132"/>
      <c r="G1482" s="134"/>
    </row>
    <row r="1483" spans="1:7">
      <c r="A1483" s="121">
        <f t="shared" si="23"/>
        <v>0</v>
      </c>
      <c r="B1483" s="130"/>
      <c r="C1483" s="131"/>
      <c r="D1483" s="132"/>
      <c r="E1483" s="132"/>
      <c r="F1483" s="132"/>
      <c r="G1483" s="134"/>
    </row>
    <row r="1484" spans="1:7">
      <c r="A1484" s="121">
        <f t="shared" si="23"/>
        <v>0</v>
      </c>
      <c r="B1484" s="130"/>
      <c r="C1484" s="131"/>
      <c r="D1484" s="132"/>
      <c r="E1484" s="132"/>
      <c r="F1484" s="132"/>
      <c r="G1484" s="134"/>
    </row>
    <row r="1485" spans="1:7">
      <c r="A1485" s="121">
        <f t="shared" si="23"/>
        <v>0</v>
      </c>
      <c r="B1485" s="130"/>
      <c r="C1485" s="131"/>
      <c r="D1485" s="132"/>
      <c r="E1485" s="132"/>
      <c r="F1485" s="132"/>
      <c r="G1485" s="134"/>
    </row>
    <row r="1486" spans="1:7">
      <c r="A1486" s="121">
        <f t="shared" si="23"/>
        <v>0</v>
      </c>
      <c r="B1486" s="130"/>
      <c r="C1486" s="131"/>
      <c r="D1486" s="132"/>
      <c r="E1486" s="132"/>
      <c r="F1486" s="132"/>
      <c r="G1486" s="134"/>
    </row>
    <row r="1487" spans="1:7">
      <c r="A1487" s="121">
        <f t="shared" si="23"/>
        <v>0</v>
      </c>
      <c r="B1487" s="130"/>
      <c r="C1487" s="131"/>
      <c r="D1487" s="132"/>
      <c r="E1487" s="132"/>
      <c r="F1487" s="132"/>
      <c r="G1487" s="134"/>
    </row>
    <row r="1488" spans="1:7">
      <c r="A1488" s="121">
        <f t="shared" si="23"/>
        <v>0</v>
      </c>
      <c r="B1488" s="130"/>
      <c r="C1488" s="131"/>
      <c r="D1488" s="132"/>
      <c r="E1488" s="132"/>
      <c r="F1488" s="132"/>
      <c r="G1488" s="134"/>
    </row>
    <row r="1489" spans="1:7">
      <c r="A1489" s="121">
        <f t="shared" si="23"/>
        <v>0</v>
      </c>
      <c r="B1489" s="130"/>
      <c r="C1489" s="131"/>
      <c r="D1489" s="132"/>
      <c r="E1489" s="132"/>
      <c r="F1489" s="132"/>
      <c r="G1489" s="134"/>
    </row>
    <row r="1490" spans="1:7">
      <c r="A1490" s="121">
        <f t="shared" si="23"/>
        <v>0</v>
      </c>
      <c r="B1490" s="130"/>
      <c r="C1490" s="131"/>
      <c r="D1490" s="132"/>
      <c r="E1490" s="132"/>
      <c r="F1490" s="132"/>
      <c r="G1490" s="134"/>
    </row>
    <row r="1491" spans="1:7">
      <c r="A1491" s="121">
        <f t="shared" si="23"/>
        <v>0</v>
      </c>
      <c r="B1491" s="130"/>
      <c r="C1491" s="131"/>
      <c r="D1491" s="132"/>
      <c r="E1491" s="132"/>
      <c r="F1491" s="132"/>
      <c r="G1491" s="134"/>
    </row>
    <row r="1492" spans="1:7">
      <c r="A1492" s="121">
        <f t="shared" si="23"/>
        <v>0</v>
      </c>
      <c r="B1492" s="130"/>
      <c r="C1492" s="131"/>
      <c r="D1492" s="132"/>
      <c r="E1492" s="132"/>
      <c r="F1492" s="132"/>
      <c r="G1492" s="134"/>
    </row>
    <row r="1493" spans="1:7">
      <c r="A1493" s="121">
        <f t="shared" si="23"/>
        <v>0</v>
      </c>
      <c r="B1493" s="130"/>
      <c r="C1493" s="131"/>
      <c r="D1493" s="132"/>
      <c r="E1493" s="132"/>
      <c r="F1493" s="132"/>
      <c r="G1493" s="134"/>
    </row>
    <row r="1494" spans="1:7">
      <c r="A1494" s="121">
        <f t="shared" si="23"/>
        <v>0</v>
      </c>
      <c r="B1494" s="130"/>
      <c r="C1494" s="131"/>
      <c r="D1494" s="132"/>
      <c r="E1494" s="132"/>
      <c r="F1494" s="132"/>
      <c r="G1494" s="134"/>
    </row>
    <row r="1495" spans="1:7">
      <c r="A1495" s="121">
        <f t="shared" si="23"/>
        <v>0</v>
      </c>
      <c r="B1495" s="130"/>
      <c r="C1495" s="131"/>
      <c r="D1495" s="132"/>
      <c r="E1495" s="132"/>
      <c r="F1495" s="132"/>
      <c r="G1495" s="134"/>
    </row>
    <row r="1496" spans="1:7">
      <c r="A1496" s="121">
        <f t="shared" si="23"/>
        <v>0</v>
      </c>
      <c r="B1496" s="130"/>
      <c r="C1496" s="131"/>
      <c r="D1496" s="132"/>
      <c r="E1496" s="132"/>
      <c r="F1496" s="132"/>
      <c r="G1496" s="134"/>
    </row>
    <row r="1497" spans="1:7">
      <c r="A1497" s="121">
        <f t="shared" si="23"/>
        <v>0</v>
      </c>
      <c r="B1497" s="130"/>
      <c r="C1497" s="131"/>
      <c r="D1497" s="132"/>
      <c r="E1497" s="132"/>
      <c r="F1497" s="132"/>
      <c r="G1497" s="134"/>
    </row>
    <row r="1498" spans="1:7">
      <c r="A1498" s="121">
        <f t="shared" si="23"/>
        <v>0</v>
      </c>
      <c r="B1498" s="130"/>
      <c r="C1498" s="131"/>
      <c r="D1498" s="132"/>
      <c r="E1498" s="132"/>
      <c r="F1498" s="132"/>
      <c r="G1498" s="134"/>
    </row>
    <row r="1499" spans="1:7">
      <c r="A1499" s="121">
        <f t="shared" si="23"/>
        <v>0</v>
      </c>
      <c r="B1499" s="130"/>
      <c r="C1499" s="131"/>
      <c r="D1499" s="132"/>
      <c r="E1499" s="132"/>
      <c r="F1499" s="132"/>
      <c r="G1499" s="134"/>
    </row>
    <row r="1500" spans="1:7">
      <c r="A1500" s="121">
        <f t="shared" si="23"/>
        <v>0</v>
      </c>
      <c r="B1500" s="130"/>
      <c r="C1500" s="131"/>
      <c r="D1500" s="132"/>
      <c r="E1500" s="132"/>
      <c r="F1500" s="132"/>
      <c r="G1500" s="134"/>
    </row>
    <row r="1501" spans="1:7">
      <c r="A1501" s="121">
        <f t="shared" si="23"/>
        <v>0</v>
      </c>
      <c r="B1501" s="130"/>
      <c r="C1501" s="131"/>
      <c r="D1501" s="132"/>
      <c r="E1501" s="132"/>
      <c r="F1501" s="132"/>
      <c r="G1501" s="134"/>
    </row>
    <row r="1502" spans="1:7">
      <c r="A1502" s="121">
        <f t="shared" si="23"/>
        <v>0</v>
      </c>
      <c r="B1502" s="130"/>
      <c r="C1502" s="131"/>
      <c r="D1502" s="132"/>
      <c r="E1502" s="132"/>
      <c r="F1502" s="132"/>
      <c r="G1502" s="134"/>
    </row>
    <row r="1503" spans="1:7">
      <c r="A1503" s="121">
        <f t="shared" si="23"/>
        <v>0</v>
      </c>
      <c r="B1503" s="130"/>
      <c r="C1503" s="131"/>
      <c r="D1503" s="132"/>
      <c r="E1503" s="132"/>
      <c r="F1503" s="132"/>
      <c r="G1503" s="134"/>
    </row>
    <row r="1504" spans="1:7">
      <c r="A1504" s="121">
        <f t="shared" si="23"/>
        <v>0</v>
      </c>
      <c r="B1504" s="130"/>
      <c r="C1504" s="131"/>
      <c r="D1504" s="132"/>
      <c r="E1504" s="132"/>
      <c r="F1504" s="132"/>
      <c r="G1504" s="134"/>
    </row>
    <row r="1505" spans="1:7">
      <c r="A1505" s="121">
        <f t="shared" si="23"/>
        <v>0</v>
      </c>
      <c r="B1505" s="130"/>
      <c r="C1505" s="131"/>
      <c r="D1505" s="132"/>
      <c r="E1505" s="132"/>
      <c r="F1505" s="132"/>
      <c r="G1505" s="134"/>
    </row>
    <row r="1506" spans="1:7">
      <c r="A1506" s="121">
        <f t="shared" si="23"/>
        <v>0</v>
      </c>
      <c r="B1506" s="130"/>
      <c r="C1506" s="131"/>
      <c r="D1506" s="132"/>
      <c r="E1506" s="132"/>
      <c r="F1506" s="132"/>
      <c r="G1506" s="134"/>
    </row>
    <row r="1507" spans="1:7">
      <c r="A1507" s="121">
        <f t="shared" si="23"/>
        <v>0</v>
      </c>
      <c r="B1507" s="130"/>
      <c r="C1507" s="131"/>
      <c r="D1507" s="132"/>
      <c r="E1507" s="132"/>
      <c r="F1507" s="132"/>
      <c r="G1507" s="134"/>
    </row>
    <row r="1508" spans="1:7">
      <c r="A1508" s="121">
        <f t="shared" si="23"/>
        <v>0</v>
      </c>
      <c r="B1508" s="130"/>
      <c r="C1508" s="131"/>
      <c r="D1508" s="132"/>
      <c r="E1508" s="132"/>
      <c r="F1508" s="132"/>
      <c r="G1508" s="134"/>
    </row>
    <row r="1509" spans="1:7">
      <c r="A1509" s="121">
        <f t="shared" si="23"/>
        <v>0</v>
      </c>
      <c r="B1509" s="130"/>
      <c r="C1509" s="131"/>
      <c r="D1509" s="132"/>
      <c r="E1509" s="132"/>
      <c r="F1509" s="132"/>
      <c r="G1509" s="134"/>
    </row>
    <row r="1510" spans="1:7">
      <c r="A1510" s="121">
        <f t="shared" si="23"/>
        <v>0</v>
      </c>
      <c r="B1510" s="130"/>
      <c r="C1510" s="131"/>
      <c r="D1510" s="132"/>
      <c r="E1510" s="132"/>
      <c r="F1510" s="132"/>
      <c r="G1510" s="134"/>
    </row>
    <row r="1511" spans="1:7">
      <c r="A1511" s="121">
        <f t="shared" si="23"/>
        <v>0</v>
      </c>
      <c r="B1511" s="130"/>
      <c r="C1511" s="131"/>
      <c r="D1511" s="132"/>
      <c r="E1511" s="132"/>
      <c r="F1511" s="132"/>
      <c r="G1511" s="134"/>
    </row>
    <row r="1512" spans="1:7">
      <c r="A1512" s="121">
        <f t="shared" si="23"/>
        <v>0</v>
      </c>
      <c r="B1512" s="130"/>
      <c r="C1512" s="131"/>
      <c r="D1512" s="132"/>
      <c r="E1512" s="132"/>
      <c r="F1512" s="132"/>
      <c r="G1512" s="134"/>
    </row>
    <row r="1513" spans="1:7">
      <c r="A1513" s="121">
        <f t="shared" si="23"/>
        <v>0</v>
      </c>
      <c r="B1513" s="130"/>
      <c r="C1513" s="131"/>
      <c r="D1513" s="132"/>
      <c r="E1513" s="132"/>
      <c r="F1513" s="132"/>
      <c r="G1513" s="134"/>
    </row>
    <row r="1514" spans="1:7">
      <c r="A1514" s="121">
        <f t="shared" si="23"/>
        <v>0</v>
      </c>
      <c r="B1514" s="130"/>
      <c r="C1514" s="131"/>
      <c r="D1514" s="132"/>
      <c r="E1514" s="132"/>
      <c r="F1514" s="132"/>
      <c r="G1514" s="134"/>
    </row>
    <row r="1515" spans="1:7">
      <c r="A1515" s="121">
        <f t="shared" si="23"/>
        <v>0</v>
      </c>
      <c r="B1515" s="130"/>
      <c r="C1515" s="131"/>
      <c r="D1515" s="132"/>
      <c r="E1515" s="132"/>
      <c r="F1515" s="132"/>
      <c r="G1515" s="134"/>
    </row>
    <row r="1516" spans="1:7">
      <c r="A1516" s="121">
        <f t="shared" si="23"/>
        <v>0</v>
      </c>
      <c r="B1516" s="130"/>
      <c r="C1516" s="131"/>
      <c r="D1516" s="132"/>
      <c r="E1516" s="132"/>
      <c r="F1516" s="132"/>
      <c r="G1516" s="134"/>
    </row>
    <row r="1517" spans="1:7">
      <c r="A1517" s="121">
        <f t="shared" si="23"/>
        <v>0</v>
      </c>
      <c r="B1517" s="130"/>
      <c r="C1517" s="131"/>
      <c r="D1517" s="132"/>
      <c r="E1517" s="132"/>
      <c r="F1517" s="132"/>
      <c r="G1517" s="134"/>
    </row>
    <row r="1518" spans="1:7">
      <c r="A1518" s="121">
        <f t="shared" si="23"/>
        <v>0</v>
      </c>
      <c r="B1518" s="130"/>
      <c r="C1518" s="131"/>
      <c r="D1518" s="132"/>
      <c r="E1518" s="132"/>
      <c r="F1518" s="132"/>
      <c r="G1518" s="134"/>
    </row>
    <row r="1519" spans="1:7">
      <c r="A1519" s="121">
        <f t="shared" si="23"/>
        <v>0</v>
      </c>
      <c r="B1519" s="130"/>
      <c r="C1519" s="131"/>
      <c r="D1519" s="132"/>
      <c r="E1519" s="132"/>
      <c r="F1519" s="132"/>
      <c r="G1519" s="134"/>
    </row>
    <row r="1520" spans="1:7">
      <c r="A1520" s="121">
        <f t="shared" si="23"/>
        <v>0</v>
      </c>
      <c r="B1520" s="130"/>
      <c r="C1520" s="131"/>
      <c r="D1520" s="132"/>
      <c r="E1520" s="132"/>
      <c r="F1520" s="132"/>
      <c r="G1520" s="134"/>
    </row>
    <row r="1521" spans="1:7">
      <c r="A1521" s="121">
        <f t="shared" si="23"/>
        <v>0</v>
      </c>
      <c r="B1521" s="130"/>
      <c r="C1521" s="131"/>
      <c r="D1521" s="132"/>
      <c r="E1521" s="132"/>
      <c r="F1521" s="132"/>
      <c r="G1521" s="134"/>
    </row>
    <row r="1522" spans="1:7">
      <c r="A1522" s="121">
        <f t="shared" si="23"/>
        <v>0</v>
      </c>
      <c r="B1522" s="130"/>
      <c r="C1522" s="131"/>
      <c r="D1522" s="132"/>
      <c r="E1522" s="132"/>
      <c r="F1522" s="132"/>
      <c r="G1522" s="134"/>
    </row>
    <row r="1523" spans="1:7">
      <c r="A1523" s="121">
        <f t="shared" si="23"/>
        <v>0</v>
      </c>
      <c r="B1523" s="130"/>
      <c r="C1523" s="131"/>
      <c r="D1523" s="132"/>
      <c r="E1523" s="132"/>
      <c r="F1523" s="132"/>
      <c r="G1523" s="134"/>
    </row>
    <row r="1524" spans="1:7">
      <c r="A1524" s="121">
        <f t="shared" si="23"/>
        <v>0</v>
      </c>
      <c r="B1524" s="130"/>
      <c r="C1524" s="131"/>
      <c r="D1524" s="132"/>
      <c r="E1524" s="132"/>
      <c r="F1524" s="132"/>
      <c r="G1524" s="134"/>
    </row>
    <row r="1525" spans="1:7">
      <c r="A1525" s="121">
        <f t="shared" si="23"/>
        <v>0</v>
      </c>
      <c r="B1525" s="130"/>
      <c r="C1525" s="131"/>
      <c r="D1525" s="132"/>
      <c r="E1525" s="132"/>
      <c r="F1525" s="132"/>
      <c r="G1525" s="134"/>
    </row>
    <row r="1526" spans="1:7">
      <c r="A1526" s="121">
        <f t="shared" si="23"/>
        <v>0</v>
      </c>
      <c r="B1526" s="130"/>
      <c r="C1526" s="131"/>
      <c r="D1526" s="132"/>
      <c r="E1526" s="132"/>
      <c r="F1526" s="132"/>
      <c r="G1526" s="134"/>
    </row>
    <row r="1527" spans="1:7">
      <c r="A1527" s="121">
        <f t="shared" si="23"/>
        <v>0</v>
      </c>
      <c r="B1527" s="130"/>
      <c r="C1527" s="131"/>
      <c r="D1527" s="132"/>
      <c r="E1527" s="132"/>
      <c r="F1527" s="132"/>
      <c r="G1527" s="134"/>
    </row>
    <row r="1528" spans="1:7">
      <c r="A1528" s="121">
        <f t="shared" si="23"/>
        <v>0</v>
      </c>
      <c r="B1528" s="130"/>
      <c r="C1528" s="131"/>
      <c r="D1528" s="132"/>
      <c r="E1528" s="132"/>
      <c r="F1528" s="132"/>
      <c r="G1528" s="134"/>
    </row>
    <row r="1529" spans="1:7">
      <c r="A1529" s="121">
        <f t="shared" si="23"/>
        <v>0</v>
      </c>
      <c r="B1529" s="130"/>
      <c r="C1529" s="131"/>
      <c r="D1529" s="132"/>
      <c r="E1529" s="132"/>
      <c r="F1529" s="132"/>
      <c r="G1529" s="134"/>
    </row>
    <row r="1530" spans="1:7">
      <c r="A1530" s="121">
        <f t="shared" si="23"/>
        <v>0</v>
      </c>
      <c r="B1530" s="130"/>
      <c r="C1530" s="131"/>
      <c r="D1530" s="132"/>
      <c r="E1530" s="132"/>
      <c r="F1530" s="132"/>
      <c r="G1530" s="134"/>
    </row>
    <row r="1531" spans="1:7">
      <c r="A1531" s="121">
        <f t="shared" si="23"/>
        <v>0</v>
      </c>
      <c r="B1531" s="130"/>
      <c r="C1531" s="131"/>
      <c r="D1531" s="132"/>
      <c r="E1531" s="132"/>
      <c r="F1531" s="132"/>
      <c r="G1531" s="134"/>
    </row>
    <row r="1532" spans="1:7">
      <c r="A1532" s="121">
        <f t="shared" si="23"/>
        <v>0</v>
      </c>
      <c r="B1532" s="130"/>
      <c r="C1532" s="131"/>
      <c r="D1532" s="132"/>
      <c r="E1532" s="132"/>
      <c r="F1532" s="132"/>
      <c r="G1532" s="134"/>
    </row>
    <row r="1533" spans="1:7">
      <c r="A1533" s="121">
        <f t="shared" si="23"/>
        <v>0</v>
      </c>
      <c r="B1533" s="130"/>
      <c r="C1533" s="131"/>
      <c r="D1533" s="132"/>
      <c r="E1533" s="132"/>
      <c r="F1533" s="132"/>
      <c r="G1533" s="134"/>
    </row>
    <row r="1534" spans="1:7">
      <c r="A1534" s="121">
        <f t="shared" si="23"/>
        <v>0</v>
      </c>
      <c r="B1534" s="130"/>
      <c r="C1534" s="131"/>
      <c r="D1534" s="132"/>
      <c r="E1534" s="132"/>
      <c r="F1534" s="132"/>
      <c r="G1534" s="134"/>
    </row>
    <row r="1535" spans="1:7">
      <c r="A1535" s="121">
        <f t="shared" si="23"/>
        <v>0</v>
      </c>
      <c r="B1535" s="130"/>
      <c r="C1535" s="131"/>
      <c r="D1535" s="132"/>
      <c r="E1535" s="132"/>
      <c r="F1535" s="132"/>
      <c r="G1535" s="134"/>
    </row>
    <row r="1536" spans="1:7">
      <c r="A1536" s="121">
        <f t="shared" si="23"/>
        <v>0</v>
      </c>
      <c r="B1536" s="130"/>
      <c r="C1536" s="131"/>
      <c r="D1536" s="132"/>
      <c r="E1536" s="132"/>
      <c r="F1536" s="132"/>
      <c r="G1536" s="134"/>
    </row>
    <row r="1537" spans="1:7">
      <c r="A1537" s="121">
        <f t="shared" si="23"/>
        <v>0</v>
      </c>
      <c r="B1537" s="130"/>
      <c r="C1537" s="131"/>
      <c r="D1537" s="132"/>
      <c r="E1537" s="132"/>
      <c r="F1537" s="132"/>
      <c r="G1537" s="134"/>
    </row>
    <row r="1538" spans="1:7">
      <c r="A1538" s="121">
        <f t="shared" si="23"/>
        <v>0</v>
      </c>
      <c r="B1538" s="130"/>
      <c r="C1538" s="131"/>
      <c r="D1538" s="132"/>
      <c r="E1538" s="132"/>
      <c r="F1538" s="132"/>
      <c r="G1538" s="134"/>
    </row>
    <row r="1539" spans="1:7">
      <c r="A1539" s="121">
        <f t="shared" si="23"/>
        <v>0</v>
      </c>
      <c r="B1539" s="130"/>
      <c r="C1539" s="131"/>
      <c r="D1539" s="132"/>
      <c r="E1539" s="132"/>
      <c r="F1539" s="132"/>
      <c r="G1539" s="134"/>
    </row>
    <row r="1540" spans="1:7">
      <c r="A1540" s="121">
        <f t="shared" si="23"/>
        <v>0</v>
      </c>
      <c r="B1540" s="130"/>
      <c r="C1540" s="131"/>
      <c r="D1540" s="132"/>
      <c r="E1540" s="132"/>
      <c r="F1540" s="132"/>
      <c r="G1540" s="134"/>
    </row>
    <row r="1541" spans="1:7">
      <c r="A1541" s="121">
        <f t="shared" si="23"/>
        <v>0</v>
      </c>
      <c r="B1541" s="130"/>
      <c r="C1541" s="131"/>
      <c r="D1541" s="132"/>
      <c r="E1541" s="132"/>
      <c r="F1541" s="132"/>
      <c r="G1541" s="134"/>
    </row>
    <row r="1542" spans="1:7">
      <c r="A1542" s="121">
        <f t="shared" ref="A1542:A1605" si="24">D1542</f>
        <v>0</v>
      </c>
      <c r="B1542" s="130"/>
      <c r="C1542" s="131"/>
      <c r="D1542" s="132"/>
      <c r="E1542" s="132"/>
      <c r="F1542" s="132"/>
      <c r="G1542" s="134"/>
    </row>
    <row r="1543" spans="1:7">
      <c r="A1543" s="121">
        <f t="shared" si="24"/>
        <v>0</v>
      </c>
      <c r="B1543" s="130"/>
      <c r="C1543" s="131"/>
      <c r="D1543" s="132"/>
      <c r="E1543" s="132"/>
      <c r="F1543" s="132"/>
      <c r="G1543" s="134"/>
    </row>
    <row r="1544" spans="1:7">
      <c r="A1544" s="121">
        <f t="shared" si="24"/>
        <v>0</v>
      </c>
      <c r="B1544" s="130"/>
      <c r="C1544" s="131"/>
      <c r="D1544" s="132"/>
      <c r="E1544" s="132"/>
      <c r="F1544" s="132"/>
      <c r="G1544" s="134"/>
    </row>
    <row r="1545" spans="1:7">
      <c r="A1545" s="121">
        <f t="shared" si="24"/>
        <v>0</v>
      </c>
      <c r="B1545" s="130"/>
      <c r="C1545" s="131"/>
      <c r="D1545" s="132"/>
      <c r="E1545" s="132"/>
      <c r="F1545" s="132"/>
      <c r="G1545" s="134"/>
    </row>
    <row r="1546" spans="1:7">
      <c r="A1546" s="121">
        <f t="shared" si="24"/>
        <v>0</v>
      </c>
      <c r="B1546" s="130"/>
      <c r="C1546" s="131"/>
      <c r="D1546" s="132"/>
      <c r="E1546" s="132"/>
      <c r="F1546" s="132"/>
      <c r="G1546" s="134"/>
    </row>
    <row r="1547" spans="1:7">
      <c r="A1547" s="121">
        <f t="shared" si="24"/>
        <v>0</v>
      </c>
      <c r="B1547" s="130"/>
      <c r="C1547" s="131"/>
      <c r="D1547" s="132"/>
      <c r="E1547" s="132"/>
      <c r="F1547" s="132"/>
      <c r="G1547" s="134"/>
    </row>
    <row r="1548" spans="1:7">
      <c r="A1548" s="121">
        <f t="shared" si="24"/>
        <v>0</v>
      </c>
      <c r="B1548" s="130"/>
      <c r="C1548" s="131"/>
      <c r="D1548" s="132"/>
      <c r="E1548" s="132"/>
      <c r="F1548" s="132"/>
      <c r="G1548" s="134"/>
    </row>
    <row r="1549" spans="1:7">
      <c r="A1549" s="121">
        <f t="shared" si="24"/>
        <v>0</v>
      </c>
      <c r="B1549" s="130"/>
      <c r="C1549" s="131"/>
      <c r="D1549" s="132"/>
      <c r="E1549" s="132"/>
      <c r="F1549" s="132"/>
      <c r="G1549" s="134"/>
    </row>
    <row r="1550" spans="1:7">
      <c r="A1550" s="121">
        <f t="shared" si="24"/>
        <v>0</v>
      </c>
      <c r="B1550" s="130"/>
      <c r="C1550" s="131"/>
      <c r="D1550" s="132"/>
      <c r="E1550" s="132"/>
      <c r="F1550" s="132"/>
      <c r="G1550" s="134"/>
    </row>
    <row r="1551" spans="1:7">
      <c r="A1551" s="121">
        <f t="shared" si="24"/>
        <v>0</v>
      </c>
      <c r="B1551" s="130"/>
      <c r="C1551" s="131"/>
      <c r="D1551" s="132"/>
      <c r="E1551" s="132"/>
      <c r="F1551" s="132"/>
      <c r="G1551" s="134"/>
    </row>
    <row r="1552" spans="1:7">
      <c r="A1552" s="121">
        <f t="shared" si="24"/>
        <v>0</v>
      </c>
      <c r="B1552" s="130"/>
      <c r="C1552" s="131"/>
      <c r="D1552" s="132"/>
      <c r="E1552" s="132"/>
      <c r="F1552" s="132"/>
      <c r="G1552" s="134"/>
    </row>
    <row r="1553" spans="1:7">
      <c r="A1553" s="121">
        <f t="shared" si="24"/>
        <v>0</v>
      </c>
      <c r="B1553" s="130"/>
      <c r="C1553" s="131"/>
      <c r="D1553" s="132"/>
      <c r="E1553" s="132"/>
      <c r="F1553" s="132"/>
      <c r="G1553" s="134"/>
    </row>
    <row r="1554" spans="1:7">
      <c r="A1554" s="121">
        <f t="shared" si="24"/>
        <v>0</v>
      </c>
      <c r="B1554" s="130"/>
      <c r="C1554" s="131"/>
      <c r="D1554" s="132"/>
      <c r="E1554" s="132"/>
      <c r="F1554" s="132"/>
      <c r="G1554" s="134"/>
    </row>
    <row r="1555" spans="1:7">
      <c r="A1555" s="121">
        <f t="shared" si="24"/>
        <v>0</v>
      </c>
      <c r="B1555" s="130"/>
      <c r="C1555" s="131"/>
      <c r="D1555" s="132"/>
      <c r="E1555" s="132"/>
      <c r="F1555" s="132"/>
      <c r="G1555" s="134"/>
    </row>
    <row r="1556" spans="1:7">
      <c r="A1556" s="121">
        <f t="shared" si="24"/>
        <v>0</v>
      </c>
      <c r="B1556" s="130"/>
      <c r="C1556" s="131"/>
      <c r="D1556" s="132"/>
      <c r="E1556" s="132"/>
      <c r="F1556" s="132"/>
      <c r="G1556" s="134"/>
    </row>
    <row r="1557" spans="1:7">
      <c r="A1557" s="121">
        <f t="shared" si="24"/>
        <v>0</v>
      </c>
      <c r="B1557" s="130"/>
      <c r="C1557" s="131"/>
      <c r="D1557" s="132"/>
      <c r="E1557" s="132"/>
      <c r="F1557" s="132"/>
      <c r="G1557" s="134"/>
    </row>
    <row r="1558" spans="1:7">
      <c r="A1558" s="121">
        <f t="shared" si="24"/>
        <v>0</v>
      </c>
      <c r="B1558" s="130"/>
      <c r="C1558" s="131"/>
      <c r="D1558" s="132"/>
      <c r="E1558" s="132"/>
      <c r="F1558" s="132"/>
      <c r="G1558" s="134"/>
    </row>
    <row r="1559" spans="1:7">
      <c r="A1559" s="121">
        <f t="shared" si="24"/>
        <v>0</v>
      </c>
      <c r="B1559" s="130"/>
      <c r="C1559" s="131"/>
      <c r="D1559" s="132"/>
      <c r="E1559" s="132"/>
      <c r="F1559" s="132"/>
      <c r="G1559" s="134"/>
    </row>
    <row r="1560" spans="1:7">
      <c r="A1560" s="121">
        <f t="shared" si="24"/>
        <v>0</v>
      </c>
      <c r="B1560" s="130"/>
      <c r="C1560" s="131"/>
      <c r="D1560" s="132"/>
      <c r="E1560" s="132"/>
      <c r="F1560" s="132"/>
      <c r="G1560" s="134"/>
    </row>
    <row r="1561" spans="1:7">
      <c r="A1561" s="121">
        <f t="shared" si="24"/>
        <v>0</v>
      </c>
      <c r="B1561" s="130"/>
      <c r="C1561" s="131"/>
      <c r="D1561" s="132"/>
      <c r="E1561" s="132"/>
      <c r="F1561" s="132"/>
      <c r="G1561" s="134"/>
    </row>
    <row r="1562" spans="1:7">
      <c r="A1562" s="121">
        <f t="shared" si="24"/>
        <v>0</v>
      </c>
      <c r="B1562" s="130"/>
      <c r="C1562" s="131"/>
      <c r="D1562" s="132"/>
      <c r="E1562" s="132"/>
      <c r="F1562" s="132"/>
      <c r="G1562" s="134"/>
    </row>
    <row r="1563" spans="1:7">
      <c r="A1563" s="121">
        <f t="shared" si="24"/>
        <v>0</v>
      </c>
      <c r="B1563" s="130"/>
      <c r="C1563" s="131"/>
      <c r="D1563" s="132"/>
      <c r="E1563" s="132"/>
      <c r="F1563" s="132"/>
      <c r="G1563" s="134"/>
    </row>
    <row r="1564" spans="1:7">
      <c r="A1564" s="121">
        <f t="shared" si="24"/>
        <v>0</v>
      </c>
      <c r="B1564" s="130"/>
      <c r="C1564" s="131"/>
      <c r="D1564" s="132"/>
      <c r="E1564" s="132"/>
      <c r="F1564" s="132"/>
      <c r="G1564" s="134"/>
    </row>
    <row r="1565" spans="1:7">
      <c r="A1565" s="121">
        <f t="shared" si="24"/>
        <v>0</v>
      </c>
      <c r="B1565" s="130"/>
      <c r="C1565" s="131"/>
      <c r="D1565" s="132"/>
      <c r="E1565" s="132"/>
      <c r="F1565" s="132"/>
      <c r="G1565" s="134"/>
    </row>
    <row r="1566" spans="1:7">
      <c r="A1566" s="121">
        <f t="shared" si="24"/>
        <v>0</v>
      </c>
      <c r="B1566" s="130"/>
      <c r="C1566" s="131"/>
      <c r="D1566" s="132"/>
      <c r="E1566" s="132"/>
      <c r="F1566" s="132"/>
      <c r="G1566" s="134"/>
    </row>
    <row r="1567" spans="1:7">
      <c r="A1567" s="121">
        <f t="shared" si="24"/>
        <v>0</v>
      </c>
      <c r="B1567" s="130"/>
      <c r="C1567" s="131"/>
      <c r="D1567" s="132"/>
      <c r="E1567" s="132"/>
      <c r="F1567" s="132"/>
      <c r="G1567" s="134"/>
    </row>
    <row r="1568" spans="1:7">
      <c r="A1568" s="121">
        <f t="shared" si="24"/>
        <v>0</v>
      </c>
      <c r="B1568" s="130"/>
      <c r="C1568" s="131"/>
      <c r="D1568" s="132"/>
      <c r="E1568" s="132"/>
      <c r="F1568" s="132"/>
      <c r="G1568" s="134"/>
    </row>
    <row r="1569" spans="1:7">
      <c r="A1569" s="121">
        <f t="shared" si="24"/>
        <v>0</v>
      </c>
      <c r="B1569" s="130"/>
      <c r="C1569" s="131"/>
      <c r="D1569" s="132"/>
      <c r="E1569" s="132"/>
      <c r="F1569" s="132"/>
      <c r="G1569" s="134"/>
    </row>
    <row r="1570" spans="1:7">
      <c r="A1570" s="121">
        <f t="shared" si="24"/>
        <v>0</v>
      </c>
      <c r="B1570" s="130"/>
      <c r="C1570" s="131"/>
      <c r="D1570" s="132"/>
      <c r="E1570" s="132"/>
      <c r="F1570" s="132"/>
      <c r="G1570" s="134"/>
    </row>
    <row r="1571" spans="1:7">
      <c r="A1571" s="121">
        <f t="shared" si="24"/>
        <v>0</v>
      </c>
      <c r="B1571" s="130"/>
      <c r="C1571" s="131"/>
      <c r="D1571" s="132"/>
      <c r="E1571" s="132"/>
      <c r="F1571" s="132"/>
      <c r="G1571" s="134"/>
    </row>
    <row r="1572" spans="1:7">
      <c r="A1572" s="121">
        <f t="shared" si="24"/>
        <v>0</v>
      </c>
      <c r="B1572" s="130"/>
      <c r="C1572" s="131"/>
      <c r="D1572" s="132"/>
      <c r="E1572" s="132"/>
      <c r="F1572" s="132"/>
      <c r="G1572" s="134"/>
    </row>
    <row r="1573" spans="1:7">
      <c r="A1573" s="121">
        <f t="shared" si="24"/>
        <v>0</v>
      </c>
      <c r="B1573" s="130"/>
      <c r="C1573" s="131"/>
      <c r="D1573" s="132"/>
      <c r="E1573" s="132"/>
      <c r="F1573" s="132"/>
      <c r="G1573" s="134"/>
    </row>
    <row r="1574" spans="1:7">
      <c r="A1574" s="121">
        <f t="shared" si="24"/>
        <v>0</v>
      </c>
      <c r="B1574" s="130"/>
      <c r="C1574" s="131"/>
      <c r="D1574" s="132"/>
      <c r="E1574" s="132"/>
      <c r="F1574" s="132"/>
      <c r="G1574" s="134"/>
    </row>
    <row r="1575" spans="1:7">
      <c r="A1575" s="121">
        <f t="shared" si="24"/>
        <v>0</v>
      </c>
      <c r="B1575" s="130"/>
      <c r="C1575" s="131"/>
      <c r="D1575" s="132"/>
      <c r="E1575" s="132"/>
      <c r="F1575" s="132"/>
      <c r="G1575" s="134"/>
    </row>
    <row r="1576" spans="1:7">
      <c r="A1576" s="121">
        <f t="shared" si="24"/>
        <v>0</v>
      </c>
      <c r="B1576" s="130"/>
      <c r="C1576" s="131"/>
      <c r="D1576" s="132"/>
      <c r="E1576" s="132"/>
      <c r="F1576" s="132"/>
      <c r="G1576" s="134"/>
    </row>
    <row r="1577" spans="1:7">
      <c r="A1577" s="121">
        <f t="shared" si="24"/>
        <v>0</v>
      </c>
      <c r="B1577" s="130"/>
      <c r="C1577" s="131"/>
      <c r="D1577" s="132"/>
      <c r="E1577" s="132"/>
      <c r="F1577" s="132"/>
      <c r="G1577" s="134"/>
    </row>
    <row r="1578" spans="1:7">
      <c r="A1578" s="121">
        <f t="shared" si="24"/>
        <v>0</v>
      </c>
      <c r="B1578" s="130"/>
      <c r="C1578" s="131"/>
      <c r="D1578" s="132"/>
      <c r="E1578" s="132"/>
      <c r="F1578" s="132"/>
      <c r="G1578" s="134"/>
    </row>
    <row r="1579" spans="1:7">
      <c r="A1579" s="121">
        <f t="shared" si="24"/>
        <v>0</v>
      </c>
      <c r="B1579" s="130"/>
      <c r="C1579" s="131"/>
      <c r="D1579" s="132"/>
      <c r="E1579" s="132"/>
      <c r="F1579" s="132"/>
      <c r="G1579" s="134"/>
    </row>
    <row r="1580" spans="1:7">
      <c r="A1580" s="121">
        <f t="shared" si="24"/>
        <v>0</v>
      </c>
      <c r="B1580" s="130"/>
      <c r="C1580" s="131"/>
      <c r="D1580" s="132"/>
      <c r="E1580" s="132"/>
      <c r="F1580" s="132"/>
      <c r="G1580" s="134"/>
    </row>
    <row r="1581" spans="1:7">
      <c r="A1581" s="121">
        <f t="shared" si="24"/>
        <v>0</v>
      </c>
      <c r="B1581" s="130"/>
      <c r="C1581" s="131"/>
      <c r="D1581" s="132"/>
      <c r="E1581" s="132"/>
      <c r="F1581" s="132"/>
      <c r="G1581" s="134"/>
    </row>
    <row r="1582" spans="1:7">
      <c r="A1582" s="121">
        <f t="shared" si="24"/>
        <v>0</v>
      </c>
      <c r="B1582" s="130"/>
      <c r="C1582" s="131"/>
      <c r="D1582" s="132"/>
      <c r="E1582" s="132"/>
      <c r="F1582" s="132"/>
      <c r="G1582" s="134"/>
    </row>
    <row r="1583" spans="1:7">
      <c r="A1583" s="121">
        <f t="shared" si="24"/>
        <v>0</v>
      </c>
      <c r="B1583" s="130"/>
      <c r="C1583" s="131"/>
      <c r="D1583" s="132"/>
      <c r="E1583" s="132"/>
      <c r="F1583" s="132"/>
      <c r="G1583" s="134"/>
    </row>
    <row r="1584" spans="1:7">
      <c r="A1584" s="121">
        <f t="shared" si="24"/>
        <v>0</v>
      </c>
      <c r="B1584" s="130"/>
      <c r="C1584" s="131"/>
      <c r="D1584" s="132"/>
      <c r="E1584" s="132"/>
      <c r="F1584" s="132"/>
      <c r="G1584" s="134"/>
    </row>
    <row r="1585" spans="1:7">
      <c r="A1585" s="121">
        <f t="shared" si="24"/>
        <v>0</v>
      </c>
      <c r="B1585" s="130"/>
      <c r="C1585" s="131"/>
      <c r="D1585" s="132"/>
      <c r="E1585" s="132"/>
      <c r="F1585" s="132"/>
      <c r="G1585" s="134"/>
    </row>
    <row r="1586" spans="1:7">
      <c r="A1586" s="121">
        <f t="shared" si="24"/>
        <v>0</v>
      </c>
      <c r="B1586" s="130"/>
      <c r="C1586" s="131"/>
      <c r="D1586" s="132"/>
      <c r="E1586" s="132"/>
      <c r="F1586" s="132"/>
      <c r="G1586" s="134"/>
    </row>
    <row r="1587" spans="1:7">
      <c r="A1587" s="121">
        <f t="shared" si="24"/>
        <v>0</v>
      </c>
      <c r="B1587" s="130"/>
      <c r="C1587" s="131"/>
      <c r="D1587" s="132"/>
      <c r="E1587" s="132"/>
      <c r="F1587" s="132"/>
      <c r="G1587" s="134"/>
    </row>
    <row r="1588" spans="1:7">
      <c r="A1588" s="121">
        <f t="shared" si="24"/>
        <v>0</v>
      </c>
      <c r="B1588" s="130"/>
      <c r="C1588" s="131"/>
      <c r="D1588" s="132"/>
      <c r="E1588" s="132"/>
      <c r="F1588" s="132"/>
      <c r="G1588" s="134"/>
    </row>
    <row r="1589" spans="1:7">
      <c r="A1589" s="121">
        <f t="shared" si="24"/>
        <v>0</v>
      </c>
      <c r="B1589" s="130"/>
      <c r="C1589" s="131"/>
      <c r="D1589" s="132"/>
      <c r="E1589" s="132"/>
      <c r="F1589" s="132"/>
      <c r="G1589" s="134"/>
    </row>
    <row r="1590" spans="1:7">
      <c r="A1590" s="121">
        <f t="shared" si="24"/>
        <v>0</v>
      </c>
      <c r="B1590" s="130"/>
      <c r="C1590" s="131"/>
      <c r="D1590" s="132"/>
      <c r="E1590" s="132"/>
      <c r="F1590" s="132"/>
      <c r="G1590" s="134"/>
    </row>
    <row r="1591" spans="1:7">
      <c r="A1591" s="121">
        <f t="shared" si="24"/>
        <v>0</v>
      </c>
      <c r="B1591" s="130"/>
      <c r="C1591" s="131"/>
      <c r="D1591" s="132"/>
      <c r="E1591" s="132"/>
      <c r="F1591" s="132"/>
      <c r="G1591" s="134"/>
    </row>
    <row r="1592" spans="1:7">
      <c r="A1592" s="121">
        <f t="shared" si="24"/>
        <v>0</v>
      </c>
      <c r="B1592" s="130"/>
      <c r="C1592" s="131"/>
      <c r="D1592" s="132"/>
      <c r="E1592" s="132"/>
      <c r="F1592" s="132"/>
      <c r="G1592" s="134"/>
    </row>
    <row r="1593" spans="1:7">
      <c r="A1593" s="121">
        <f t="shared" si="24"/>
        <v>0</v>
      </c>
      <c r="B1593" s="130"/>
      <c r="C1593" s="131"/>
      <c r="D1593" s="132"/>
      <c r="E1593" s="132"/>
      <c r="F1593" s="132"/>
      <c r="G1593" s="134"/>
    </row>
    <row r="1594" spans="1:7">
      <c r="A1594" s="121">
        <f t="shared" si="24"/>
        <v>0</v>
      </c>
      <c r="B1594" s="130"/>
      <c r="C1594" s="131"/>
      <c r="D1594" s="132"/>
      <c r="E1594" s="132"/>
      <c r="F1594" s="132"/>
      <c r="G1594" s="134"/>
    </row>
    <row r="1595" spans="1:7">
      <c r="A1595" s="121">
        <f t="shared" si="24"/>
        <v>0</v>
      </c>
      <c r="B1595" s="130"/>
      <c r="C1595" s="131"/>
      <c r="D1595" s="132"/>
      <c r="E1595" s="132"/>
      <c r="F1595" s="132"/>
      <c r="G1595" s="134"/>
    </row>
    <row r="1596" spans="1:7">
      <c r="A1596" s="121">
        <f t="shared" si="24"/>
        <v>0</v>
      </c>
      <c r="B1596" s="130"/>
      <c r="C1596" s="131"/>
      <c r="D1596" s="132"/>
      <c r="E1596" s="132"/>
      <c r="F1596" s="132"/>
      <c r="G1596" s="134"/>
    </row>
    <row r="1597" spans="1:7">
      <c r="A1597" s="121">
        <f t="shared" si="24"/>
        <v>0</v>
      </c>
      <c r="B1597" s="130"/>
      <c r="C1597" s="131"/>
      <c r="D1597" s="132"/>
      <c r="E1597" s="132"/>
      <c r="F1597" s="132"/>
      <c r="G1597" s="134"/>
    </row>
    <row r="1598" spans="1:7">
      <c r="A1598" s="121">
        <f t="shared" si="24"/>
        <v>0</v>
      </c>
      <c r="B1598" s="130"/>
      <c r="C1598" s="131"/>
      <c r="D1598" s="132"/>
      <c r="E1598" s="132"/>
      <c r="F1598" s="132"/>
      <c r="G1598" s="134"/>
    </row>
    <row r="1599" spans="1:7">
      <c r="A1599" s="121">
        <f t="shared" si="24"/>
        <v>0</v>
      </c>
      <c r="B1599" s="130"/>
      <c r="C1599" s="131"/>
      <c r="D1599" s="132"/>
      <c r="E1599" s="132"/>
      <c r="F1599" s="132"/>
      <c r="G1599" s="134"/>
    </row>
    <row r="1600" spans="1:7">
      <c r="A1600" s="121">
        <f t="shared" si="24"/>
        <v>0</v>
      </c>
      <c r="B1600" s="130"/>
      <c r="C1600" s="131"/>
      <c r="D1600" s="132"/>
      <c r="E1600" s="132"/>
      <c r="F1600" s="132"/>
      <c r="G1600" s="134"/>
    </row>
    <row r="1601" spans="1:7">
      <c r="A1601" s="121">
        <f t="shared" si="24"/>
        <v>0</v>
      </c>
      <c r="B1601" s="130"/>
      <c r="C1601" s="131"/>
      <c r="D1601" s="132"/>
      <c r="E1601" s="132"/>
      <c r="F1601" s="132"/>
      <c r="G1601" s="134"/>
    </row>
    <row r="1602" spans="1:7">
      <c r="A1602" s="121">
        <f t="shared" si="24"/>
        <v>0</v>
      </c>
      <c r="B1602" s="130"/>
      <c r="C1602" s="131"/>
      <c r="D1602" s="132"/>
      <c r="E1602" s="132"/>
      <c r="F1602" s="132"/>
      <c r="G1602" s="134"/>
    </row>
    <row r="1603" spans="1:7">
      <c r="A1603" s="121">
        <f t="shared" si="24"/>
        <v>0</v>
      </c>
      <c r="B1603" s="130"/>
      <c r="C1603" s="131"/>
      <c r="D1603" s="132"/>
      <c r="E1603" s="132"/>
      <c r="F1603" s="132"/>
      <c r="G1603" s="134"/>
    </row>
    <row r="1604" spans="1:7">
      <c r="A1604" s="121">
        <f t="shared" si="24"/>
        <v>0</v>
      </c>
      <c r="B1604" s="130"/>
      <c r="C1604" s="131"/>
      <c r="D1604" s="132"/>
      <c r="E1604" s="132"/>
      <c r="F1604" s="132"/>
      <c r="G1604" s="134"/>
    </row>
    <row r="1605" spans="1:7">
      <c r="A1605" s="121">
        <f t="shared" si="24"/>
        <v>0</v>
      </c>
      <c r="B1605" s="130"/>
      <c r="C1605" s="131"/>
      <c r="D1605" s="132"/>
      <c r="E1605" s="132"/>
      <c r="F1605" s="132"/>
      <c r="G1605" s="134"/>
    </row>
    <row r="1606" spans="1:7">
      <c r="A1606" s="121">
        <f t="shared" ref="A1606:A1669" si="25">D1606</f>
        <v>0</v>
      </c>
      <c r="B1606" s="130"/>
      <c r="C1606" s="131"/>
      <c r="D1606" s="132"/>
      <c r="E1606" s="132"/>
      <c r="F1606" s="132"/>
      <c r="G1606" s="134"/>
    </row>
    <row r="1607" spans="1:7">
      <c r="A1607" s="121">
        <f t="shared" si="25"/>
        <v>0</v>
      </c>
      <c r="B1607" s="130"/>
      <c r="C1607" s="131"/>
      <c r="D1607" s="132"/>
      <c r="E1607" s="132"/>
      <c r="F1607" s="132"/>
      <c r="G1607" s="134"/>
    </row>
    <row r="1608" spans="1:7">
      <c r="A1608" s="121">
        <f t="shared" si="25"/>
        <v>0</v>
      </c>
      <c r="B1608" s="130"/>
      <c r="C1608" s="131"/>
      <c r="D1608" s="132"/>
      <c r="E1608" s="132"/>
      <c r="F1608" s="132"/>
      <c r="G1608" s="134"/>
    </row>
    <row r="1609" spans="1:7">
      <c r="A1609" s="121">
        <f t="shared" si="25"/>
        <v>0</v>
      </c>
      <c r="B1609" s="130"/>
      <c r="C1609" s="131"/>
      <c r="D1609" s="132"/>
      <c r="E1609" s="132"/>
      <c r="F1609" s="132"/>
      <c r="G1609" s="134"/>
    </row>
    <row r="1610" spans="1:7">
      <c r="A1610" s="121">
        <f t="shared" si="25"/>
        <v>0</v>
      </c>
      <c r="B1610" s="130"/>
      <c r="C1610" s="131"/>
      <c r="D1610" s="132"/>
      <c r="E1610" s="132"/>
      <c r="F1610" s="132"/>
      <c r="G1610" s="134"/>
    </row>
    <row r="1611" spans="1:7">
      <c r="A1611" s="121">
        <f t="shared" si="25"/>
        <v>0</v>
      </c>
      <c r="B1611" s="130"/>
      <c r="C1611" s="131"/>
      <c r="D1611" s="132"/>
      <c r="E1611" s="132"/>
      <c r="F1611" s="132"/>
      <c r="G1611" s="134"/>
    </row>
    <row r="1612" spans="1:7">
      <c r="A1612" s="121">
        <f t="shared" si="25"/>
        <v>0</v>
      </c>
      <c r="B1612" s="130"/>
      <c r="C1612" s="131"/>
      <c r="D1612" s="132"/>
      <c r="E1612" s="132"/>
      <c r="F1612" s="132"/>
      <c r="G1612" s="134"/>
    </row>
    <row r="1613" spans="1:7">
      <c r="A1613" s="121">
        <f t="shared" si="25"/>
        <v>0</v>
      </c>
      <c r="B1613" s="130"/>
      <c r="C1613" s="131"/>
      <c r="D1613" s="132"/>
      <c r="E1613" s="132"/>
      <c r="F1613" s="132"/>
      <c r="G1613" s="134"/>
    </row>
    <row r="1614" spans="1:7">
      <c r="A1614" s="121">
        <f t="shared" si="25"/>
        <v>0</v>
      </c>
      <c r="B1614" s="130"/>
      <c r="C1614" s="131"/>
      <c r="D1614" s="132"/>
      <c r="E1614" s="132"/>
      <c r="F1614" s="132"/>
      <c r="G1614" s="134"/>
    </row>
    <row r="1615" spans="1:7">
      <c r="A1615" s="121">
        <f t="shared" si="25"/>
        <v>0</v>
      </c>
      <c r="B1615" s="130"/>
      <c r="C1615" s="131"/>
      <c r="D1615" s="132"/>
      <c r="E1615" s="132"/>
      <c r="F1615" s="132"/>
      <c r="G1615" s="134"/>
    </row>
    <row r="1616" spans="1:7">
      <c r="A1616" s="121">
        <f t="shared" si="25"/>
        <v>0</v>
      </c>
      <c r="B1616" s="130"/>
      <c r="C1616" s="131"/>
      <c r="D1616" s="132"/>
      <c r="E1616" s="132"/>
      <c r="F1616" s="132"/>
      <c r="G1616" s="134"/>
    </row>
    <row r="1617" spans="1:7">
      <c r="A1617" s="121">
        <f t="shared" si="25"/>
        <v>0</v>
      </c>
      <c r="B1617" s="130"/>
      <c r="C1617" s="131"/>
      <c r="D1617" s="132"/>
      <c r="E1617" s="132"/>
      <c r="F1617" s="132"/>
      <c r="G1617" s="134"/>
    </row>
    <row r="1618" spans="1:7">
      <c r="A1618" s="121">
        <f t="shared" si="25"/>
        <v>0</v>
      </c>
      <c r="B1618" s="130"/>
      <c r="C1618" s="131"/>
      <c r="D1618" s="132"/>
      <c r="E1618" s="132"/>
      <c r="F1618" s="132"/>
      <c r="G1618" s="134"/>
    </row>
    <row r="1619" spans="1:7">
      <c r="A1619" s="121">
        <f t="shared" si="25"/>
        <v>0</v>
      </c>
      <c r="B1619" s="130"/>
      <c r="C1619" s="131"/>
      <c r="D1619" s="132"/>
      <c r="E1619" s="132"/>
      <c r="F1619" s="132"/>
      <c r="G1619" s="134"/>
    </row>
    <row r="1620" spans="1:7">
      <c r="A1620" s="121">
        <f t="shared" si="25"/>
        <v>0</v>
      </c>
      <c r="B1620" s="130"/>
      <c r="C1620" s="131"/>
      <c r="D1620" s="132"/>
      <c r="E1620" s="132"/>
      <c r="F1620" s="132"/>
      <c r="G1620" s="134"/>
    </row>
    <row r="1621" spans="1:7">
      <c r="A1621" s="121">
        <f t="shared" si="25"/>
        <v>0</v>
      </c>
      <c r="B1621" s="130"/>
      <c r="C1621" s="131"/>
      <c r="D1621" s="132"/>
      <c r="E1621" s="132"/>
      <c r="F1621" s="132"/>
      <c r="G1621" s="134"/>
    </row>
    <row r="1622" spans="1:7">
      <c r="A1622" s="121">
        <f t="shared" si="25"/>
        <v>0</v>
      </c>
      <c r="B1622" s="130"/>
      <c r="C1622" s="131"/>
      <c r="D1622" s="132"/>
      <c r="E1622" s="132"/>
      <c r="F1622" s="132"/>
      <c r="G1622" s="134"/>
    </row>
    <row r="1623" spans="1:7">
      <c r="A1623" s="121">
        <f t="shared" si="25"/>
        <v>0</v>
      </c>
      <c r="B1623" s="130"/>
      <c r="C1623" s="131"/>
      <c r="D1623" s="132"/>
      <c r="E1623" s="132"/>
      <c r="F1623" s="132"/>
      <c r="G1623" s="134"/>
    </row>
    <row r="1624" spans="1:7">
      <c r="A1624" s="121">
        <f t="shared" si="25"/>
        <v>0</v>
      </c>
      <c r="B1624" s="130"/>
      <c r="C1624" s="131"/>
      <c r="D1624" s="132"/>
      <c r="E1624" s="132"/>
      <c r="F1624" s="132"/>
      <c r="G1624" s="134"/>
    </row>
    <row r="1625" spans="1:7">
      <c r="A1625" s="121">
        <f t="shared" si="25"/>
        <v>0</v>
      </c>
      <c r="B1625" s="130"/>
      <c r="C1625" s="131"/>
      <c r="D1625" s="132"/>
      <c r="E1625" s="132"/>
      <c r="F1625" s="132"/>
      <c r="G1625" s="134"/>
    </row>
    <row r="1626" spans="1:7">
      <c r="A1626" s="121">
        <f t="shared" si="25"/>
        <v>0</v>
      </c>
      <c r="B1626" s="130"/>
      <c r="C1626" s="131"/>
      <c r="D1626" s="132"/>
      <c r="E1626" s="132"/>
      <c r="F1626" s="132"/>
      <c r="G1626" s="134"/>
    </row>
    <row r="1627" spans="1:7">
      <c r="A1627" s="121">
        <f t="shared" si="25"/>
        <v>0</v>
      </c>
      <c r="B1627" s="130"/>
      <c r="C1627" s="131"/>
      <c r="D1627" s="132"/>
      <c r="E1627" s="132"/>
      <c r="F1627" s="132"/>
      <c r="G1627" s="134"/>
    </row>
    <row r="1628" spans="1:7">
      <c r="A1628" s="121">
        <f t="shared" si="25"/>
        <v>0</v>
      </c>
      <c r="B1628" s="130"/>
      <c r="C1628" s="131"/>
      <c r="D1628" s="132"/>
      <c r="E1628" s="132"/>
      <c r="F1628" s="132"/>
      <c r="G1628" s="134"/>
    </row>
    <row r="1629" spans="1:7">
      <c r="A1629" s="121">
        <f t="shared" si="25"/>
        <v>0</v>
      </c>
      <c r="B1629" s="130"/>
      <c r="C1629" s="131"/>
      <c r="D1629" s="132"/>
      <c r="E1629" s="132"/>
      <c r="F1629" s="132"/>
      <c r="G1629" s="134"/>
    </row>
    <row r="1630" spans="1:7">
      <c r="A1630" s="121">
        <f t="shared" si="25"/>
        <v>0</v>
      </c>
      <c r="B1630" s="130"/>
      <c r="C1630" s="131"/>
      <c r="D1630" s="132"/>
      <c r="E1630" s="132"/>
      <c r="F1630" s="132"/>
      <c r="G1630" s="134"/>
    </row>
    <row r="1631" spans="1:7">
      <c r="A1631" s="121">
        <f t="shared" si="25"/>
        <v>0</v>
      </c>
      <c r="B1631" s="130"/>
      <c r="C1631" s="131"/>
      <c r="D1631" s="132"/>
      <c r="E1631" s="132"/>
      <c r="F1631" s="132"/>
      <c r="G1631" s="134"/>
    </row>
    <row r="1632" spans="1:7">
      <c r="A1632" s="121">
        <f t="shared" si="25"/>
        <v>0</v>
      </c>
      <c r="B1632" s="130"/>
      <c r="C1632" s="131"/>
      <c r="D1632" s="132"/>
      <c r="E1632" s="132"/>
      <c r="F1632" s="132"/>
      <c r="G1632" s="134"/>
    </row>
    <row r="1633" spans="1:7">
      <c r="A1633" s="121">
        <f t="shared" si="25"/>
        <v>0</v>
      </c>
      <c r="B1633" s="130"/>
      <c r="C1633" s="131"/>
      <c r="D1633" s="132"/>
      <c r="E1633" s="132"/>
      <c r="F1633" s="132"/>
      <c r="G1633" s="134"/>
    </row>
    <row r="1634" spans="1:7">
      <c r="A1634" s="121">
        <f t="shared" si="25"/>
        <v>0</v>
      </c>
      <c r="B1634" s="130"/>
      <c r="C1634" s="131"/>
      <c r="D1634" s="132"/>
      <c r="E1634" s="132"/>
      <c r="F1634" s="132"/>
      <c r="G1634" s="134"/>
    </row>
    <row r="1635" spans="1:7">
      <c r="A1635" s="121">
        <f t="shared" si="25"/>
        <v>0</v>
      </c>
      <c r="B1635" s="130"/>
      <c r="C1635" s="131"/>
      <c r="D1635" s="132"/>
      <c r="E1635" s="132"/>
      <c r="F1635" s="132"/>
      <c r="G1635" s="134"/>
    </row>
    <row r="1636" spans="1:7">
      <c r="A1636" s="121">
        <f t="shared" si="25"/>
        <v>0</v>
      </c>
      <c r="B1636" s="130"/>
      <c r="C1636" s="131"/>
      <c r="D1636" s="132"/>
      <c r="E1636" s="132"/>
      <c r="F1636" s="132"/>
      <c r="G1636" s="134"/>
    </row>
    <row r="1637" spans="1:7">
      <c r="A1637" s="121">
        <f t="shared" si="25"/>
        <v>0</v>
      </c>
      <c r="B1637" s="130"/>
      <c r="C1637" s="131"/>
      <c r="D1637" s="132"/>
      <c r="E1637" s="132"/>
      <c r="F1637" s="132"/>
      <c r="G1637" s="134"/>
    </row>
    <row r="1638" spans="1:7">
      <c r="A1638" s="121">
        <f t="shared" si="25"/>
        <v>0</v>
      </c>
      <c r="B1638" s="130"/>
      <c r="C1638" s="131"/>
      <c r="D1638" s="132"/>
      <c r="E1638" s="132"/>
      <c r="F1638" s="132"/>
      <c r="G1638" s="134"/>
    </row>
    <row r="1639" spans="1:7">
      <c r="A1639" s="121">
        <f t="shared" si="25"/>
        <v>0</v>
      </c>
      <c r="B1639" s="130"/>
      <c r="C1639" s="131"/>
      <c r="D1639" s="132"/>
      <c r="E1639" s="132"/>
      <c r="F1639" s="132"/>
      <c r="G1639" s="134"/>
    </row>
    <row r="1640" spans="1:7">
      <c r="A1640" s="121">
        <f t="shared" si="25"/>
        <v>0</v>
      </c>
      <c r="B1640" s="130"/>
      <c r="C1640" s="131"/>
      <c r="D1640" s="132"/>
      <c r="E1640" s="132"/>
      <c r="F1640" s="132"/>
      <c r="G1640" s="134"/>
    </row>
    <row r="1641" spans="1:7">
      <c r="A1641" s="121">
        <f t="shared" si="25"/>
        <v>0</v>
      </c>
      <c r="B1641" s="130"/>
      <c r="C1641" s="131"/>
      <c r="D1641" s="132"/>
      <c r="E1641" s="132"/>
      <c r="F1641" s="132"/>
      <c r="G1641" s="134"/>
    </row>
    <row r="1642" spans="1:7">
      <c r="A1642" s="121">
        <f t="shared" si="25"/>
        <v>0</v>
      </c>
      <c r="B1642" s="130"/>
      <c r="C1642" s="131"/>
      <c r="D1642" s="132"/>
      <c r="E1642" s="132"/>
      <c r="F1642" s="132"/>
      <c r="G1642" s="134"/>
    </row>
    <row r="1643" spans="1:7">
      <c r="A1643" s="121">
        <f t="shared" si="25"/>
        <v>0</v>
      </c>
      <c r="B1643" s="130"/>
      <c r="C1643" s="131"/>
      <c r="D1643" s="132"/>
      <c r="E1643" s="132"/>
      <c r="F1643" s="132"/>
      <c r="G1643" s="134"/>
    </row>
    <row r="1644" spans="1:7">
      <c r="A1644" s="121">
        <f t="shared" si="25"/>
        <v>0</v>
      </c>
      <c r="B1644" s="130"/>
      <c r="C1644" s="131"/>
      <c r="D1644" s="132"/>
      <c r="E1644" s="132"/>
      <c r="F1644" s="132"/>
      <c r="G1644" s="134"/>
    </row>
    <row r="1645" spans="1:7">
      <c r="A1645" s="121">
        <f t="shared" si="25"/>
        <v>0</v>
      </c>
      <c r="B1645" s="130"/>
      <c r="C1645" s="131"/>
      <c r="D1645" s="132"/>
      <c r="E1645" s="132"/>
      <c r="F1645" s="132"/>
      <c r="G1645" s="134"/>
    </row>
    <row r="1646" spans="1:7">
      <c r="A1646" s="121">
        <f t="shared" si="25"/>
        <v>0</v>
      </c>
      <c r="B1646" s="130"/>
      <c r="C1646" s="131"/>
      <c r="D1646" s="132"/>
      <c r="E1646" s="132"/>
      <c r="F1646" s="132"/>
      <c r="G1646" s="134"/>
    </row>
    <row r="1647" spans="1:7">
      <c r="A1647" s="121">
        <f t="shared" si="25"/>
        <v>0</v>
      </c>
      <c r="B1647" s="130"/>
      <c r="C1647" s="131"/>
      <c r="D1647" s="132"/>
      <c r="E1647" s="132"/>
      <c r="F1647" s="132"/>
      <c r="G1647" s="134"/>
    </row>
    <row r="1648" spans="1:7">
      <c r="A1648" s="121">
        <f t="shared" si="25"/>
        <v>0</v>
      </c>
      <c r="B1648" s="130"/>
      <c r="C1648" s="131"/>
      <c r="D1648" s="132"/>
      <c r="E1648" s="132"/>
      <c r="F1648" s="132"/>
      <c r="G1648" s="134"/>
    </row>
    <row r="1649" spans="1:7">
      <c r="A1649" s="121">
        <f t="shared" si="25"/>
        <v>0</v>
      </c>
      <c r="B1649" s="130"/>
      <c r="C1649" s="131"/>
      <c r="D1649" s="132"/>
      <c r="E1649" s="132"/>
      <c r="F1649" s="132"/>
      <c r="G1649" s="134"/>
    </row>
    <row r="1650" spans="1:7">
      <c r="A1650" s="121">
        <f t="shared" si="25"/>
        <v>0</v>
      </c>
      <c r="B1650" s="130"/>
      <c r="C1650" s="131"/>
      <c r="D1650" s="132"/>
      <c r="E1650" s="132"/>
      <c r="F1650" s="132"/>
      <c r="G1650" s="134"/>
    </row>
    <row r="1651" spans="1:7">
      <c r="A1651" s="121">
        <f t="shared" si="25"/>
        <v>0</v>
      </c>
      <c r="B1651" s="130"/>
      <c r="C1651" s="131"/>
      <c r="D1651" s="132"/>
      <c r="E1651" s="132"/>
      <c r="F1651" s="132"/>
      <c r="G1651" s="134"/>
    </row>
    <row r="1652" spans="1:7">
      <c r="A1652" s="121">
        <f t="shared" si="25"/>
        <v>0</v>
      </c>
      <c r="B1652" s="130"/>
      <c r="C1652" s="131"/>
      <c r="D1652" s="132"/>
      <c r="E1652" s="132"/>
      <c r="F1652" s="132"/>
      <c r="G1652" s="134"/>
    </row>
    <row r="1653" spans="1:7">
      <c r="A1653" s="121">
        <f t="shared" si="25"/>
        <v>0</v>
      </c>
      <c r="B1653" s="130"/>
      <c r="C1653" s="131"/>
      <c r="D1653" s="132"/>
      <c r="E1653" s="132"/>
      <c r="F1653" s="132"/>
      <c r="G1653" s="134"/>
    </row>
    <row r="1654" spans="1:7">
      <c r="A1654" s="121">
        <f t="shared" si="25"/>
        <v>0</v>
      </c>
      <c r="B1654" s="130"/>
      <c r="C1654" s="131"/>
      <c r="D1654" s="132"/>
      <c r="E1654" s="132"/>
      <c r="F1654" s="132"/>
      <c r="G1654" s="134"/>
    </row>
    <row r="1655" spans="1:7">
      <c r="A1655" s="121">
        <f t="shared" si="25"/>
        <v>0</v>
      </c>
      <c r="B1655" s="130"/>
      <c r="C1655" s="131"/>
      <c r="D1655" s="132"/>
      <c r="E1655" s="132"/>
      <c r="F1655" s="132"/>
      <c r="G1655" s="134"/>
    </row>
    <row r="1656" spans="1:7">
      <c r="A1656" s="121">
        <f t="shared" si="25"/>
        <v>0</v>
      </c>
      <c r="B1656" s="130"/>
      <c r="C1656" s="131"/>
      <c r="D1656" s="132"/>
      <c r="E1656" s="132"/>
      <c r="F1656" s="132"/>
      <c r="G1656" s="134"/>
    </row>
    <row r="1657" spans="1:7">
      <c r="A1657" s="121">
        <f t="shared" si="25"/>
        <v>0</v>
      </c>
      <c r="B1657" s="130"/>
      <c r="C1657" s="131"/>
      <c r="D1657" s="132"/>
      <c r="E1657" s="132"/>
      <c r="F1657" s="132"/>
      <c r="G1657" s="134"/>
    </row>
    <row r="1658" spans="1:7">
      <c r="A1658" s="121">
        <f t="shared" si="25"/>
        <v>0</v>
      </c>
      <c r="B1658" s="130"/>
      <c r="C1658" s="131"/>
      <c r="D1658" s="132"/>
      <c r="E1658" s="132"/>
      <c r="F1658" s="132"/>
      <c r="G1658" s="134"/>
    </row>
    <row r="1659" spans="1:7">
      <c r="A1659" s="121">
        <f t="shared" si="25"/>
        <v>0</v>
      </c>
      <c r="B1659" s="130"/>
      <c r="C1659" s="131"/>
      <c r="D1659" s="132"/>
      <c r="E1659" s="132"/>
      <c r="F1659" s="132"/>
      <c r="G1659" s="134"/>
    </row>
    <row r="1660" spans="1:7">
      <c r="A1660" s="121">
        <f t="shared" si="25"/>
        <v>0</v>
      </c>
      <c r="B1660" s="130"/>
      <c r="C1660" s="131"/>
      <c r="D1660" s="132"/>
      <c r="E1660" s="132"/>
      <c r="F1660" s="132"/>
      <c r="G1660" s="134"/>
    </row>
    <row r="1661" spans="1:7">
      <c r="A1661" s="121">
        <f t="shared" si="25"/>
        <v>0</v>
      </c>
      <c r="B1661" s="130"/>
      <c r="C1661" s="131"/>
      <c r="D1661" s="132"/>
      <c r="E1661" s="132"/>
      <c r="F1661" s="132"/>
      <c r="G1661" s="134"/>
    </row>
    <row r="1662" spans="1:7">
      <c r="A1662" s="121">
        <f t="shared" si="25"/>
        <v>0</v>
      </c>
      <c r="B1662" s="130"/>
      <c r="C1662" s="131"/>
      <c r="D1662" s="132"/>
      <c r="E1662" s="132"/>
      <c r="F1662" s="132"/>
      <c r="G1662" s="134"/>
    </row>
    <row r="1663" spans="1:7">
      <c r="A1663" s="121">
        <f t="shared" si="25"/>
        <v>0</v>
      </c>
      <c r="B1663" s="130"/>
      <c r="C1663" s="131"/>
      <c r="D1663" s="132"/>
      <c r="E1663" s="132"/>
      <c r="F1663" s="132"/>
      <c r="G1663" s="134"/>
    </row>
    <row r="1664" spans="1:7">
      <c r="A1664" s="121">
        <f t="shared" si="25"/>
        <v>0</v>
      </c>
      <c r="B1664" s="130"/>
      <c r="C1664" s="131"/>
      <c r="D1664" s="132"/>
      <c r="E1664" s="132"/>
      <c r="F1664" s="132"/>
      <c r="G1664" s="134"/>
    </row>
    <row r="1665" spans="1:7">
      <c r="A1665" s="121">
        <f t="shared" si="25"/>
        <v>0</v>
      </c>
      <c r="B1665" s="130"/>
      <c r="C1665" s="131"/>
      <c r="D1665" s="132"/>
      <c r="E1665" s="132"/>
      <c r="F1665" s="132"/>
      <c r="G1665" s="134"/>
    </row>
    <row r="1666" spans="1:7">
      <c r="A1666" s="121">
        <f t="shared" si="25"/>
        <v>0</v>
      </c>
      <c r="B1666" s="130"/>
      <c r="C1666" s="131"/>
      <c r="D1666" s="132"/>
      <c r="E1666" s="132"/>
      <c r="F1666" s="132"/>
      <c r="G1666" s="134"/>
    </row>
    <row r="1667" spans="1:7">
      <c r="A1667" s="121">
        <f t="shared" si="25"/>
        <v>0</v>
      </c>
      <c r="B1667" s="130"/>
      <c r="C1667" s="131"/>
      <c r="D1667" s="132"/>
      <c r="E1667" s="132"/>
      <c r="F1667" s="132"/>
      <c r="G1667" s="134"/>
    </row>
    <row r="1668" spans="1:7">
      <c r="A1668" s="121">
        <f t="shared" si="25"/>
        <v>0</v>
      </c>
      <c r="B1668" s="130"/>
      <c r="C1668" s="131"/>
      <c r="D1668" s="132"/>
      <c r="E1668" s="132"/>
      <c r="F1668" s="132"/>
      <c r="G1668" s="134"/>
    </row>
    <row r="1669" spans="1:7">
      <c r="A1669" s="121">
        <f t="shared" si="25"/>
        <v>0</v>
      </c>
      <c r="B1669" s="130"/>
      <c r="C1669" s="131"/>
      <c r="D1669" s="132"/>
      <c r="E1669" s="132"/>
      <c r="F1669" s="132"/>
      <c r="G1669" s="134"/>
    </row>
    <row r="1670" spans="1:7">
      <c r="A1670" s="121">
        <f t="shared" ref="A1670:A1733" si="26">D1670</f>
        <v>0</v>
      </c>
      <c r="B1670" s="130"/>
      <c r="C1670" s="131"/>
      <c r="D1670" s="132"/>
      <c r="E1670" s="132"/>
      <c r="F1670" s="132"/>
      <c r="G1670" s="134"/>
    </row>
    <row r="1671" spans="1:7">
      <c r="A1671" s="121">
        <f t="shared" si="26"/>
        <v>0</v>
      </c>
      <c r="B1671" s="130"/>
      <c r="C1671" s="131"/>
      <c r="D1671" s="132"/>
      <c r="E1671" s="132"/>
      <c r="F1671" s="132"/>
      <c r="G1671" s="134"/>
    </row>
    <row r="1672" spans="1:7">
      <c r="A1672" s="121">
        <f t="shared" si="26"/>
        <v>0</v>
      </c>
      <c r="B1672" s="130"/>
      <c r="C1672" s="131"/>
      <c r="D1672" s="132"/>
      <c r="E1672" s="132"/>
      <c r="F1672" s="132"/>
      <c r="G1672" s="134"/>
    </row>
    <row r="1673" spans="1:7">
      <c r="A1673" s="121">
        <f t="shared" si="26"/>
        <v>0</v>
      </c>
      <c r="B1673" s="130"/>
      <c r="C1673" s="131"/>
      <c r="D1673" s="132"/>
      <c r="E1673" s="132"/>
      <c r="F1673" s="132"/>
      <c r="G1673" s="134"/>
    </row>
    <row r="1674" spans="1:7">
      <c r="A1674" s="121">
        <f t="shared" si="26"/>
        <v>0</v>
      </c>
      <c r="B1674" s="130"/>
      <c r="C1674" s="131"/>
      <c r="D1674" s="132"/>
      <c r="E1674" s="132"/>
      <c r="F1674" s="132"/>
      <c r="G1674" s="134"/>
    </row>
    <row r="1675" spans="1:7">
      <c r="A1675" s="121">
        <f t="shared" si="26"/>
        <v>0</v>
      </c>
      <c r="B1675" s="130"/>
      <c r="C1675" s="131"/>
      <c r="D1675" s="132"/>
      <c r="E1675" s="132"/>
      <c r="F1675" s="132"/>
      <c r="G1675" s="134"/>
    </row>
    <row r="1676" spans="1:7">
      <c r="A1676" s="121">
        <f t="shared" si="26"/>
        <v>0</v>
      </c>
      <c r="B1676" s="130"/>
      <c r="C1676" s="131"/>
      <c r="D1676" s="132"/>
      <c r="E1676" s="132"/>
      <c r="F1676" s="132"/>
      <c r="G1676" s="134"/>
    </row>
    <row r="1677" spans="1:7">
      <c r="A1677" s="121">
        <f t="shared" si="26"/>
        <v>0</v>
      </c>
      <c r="B1677" s="130"/>
      <c r="C1677" s="131"/>
      <c r="D1677" s="132"/>
      <c r="E1677" s="132"/>
      <c r="F1677" s="132"/>
      <c r="G1677" s="134"/>
    </row>
    <row r="1678" spans="1:7">
      <c r="A1678" s="121">
        <f t="shared" si="26"/>
        <v>0</v>
      </c>
      <c r="B1678" s="130"/>
      <c r="C1678" s="131"/>
      <c r="D1678" s="132"/>
      <c r="E1678" s="132"/>
      <c r="F1678" s="132"/>
      <c r="G1678" s="134"/>
    </row>
    <row r="1679" spans="1:7">
      <c r="A1679" s="121">
        <f t="shared" si="26"/>
        <v>0</v>
      </c>
      <c r="B1679" s="130"/>
      <c r="C1679" s="131"/>
      <c r="D1679" s="132"/>
      <c r="E1679" s="132"/>
      <c r="F1679" s="132"/>
      <c r="G1679" s="134"/>
    </row>
    <row r="1680" spans="1:7">
      <c r="A1680" s="121">
        <f t="shared" si="26"/>
        <v>0</v>
      </c>
      <c r="B1680" s="130"/>
      <c r="C1680" s="131"/>
      <c r="D1680" s="132"/>
      <c r="E1680" s="132"/>
      <c r="F1680" s="132"/>
      <c r="G1680" s="134"/>
    </row>
    <row r="1681" spans="1:7">
      <c r="A1681" s="121">
        <f t="shared" si="26"/>
        <v>0</v>
      </c>
      <c r="B1681" s="130"/>
      <c r="C1681" s="131"/>
      <c r="D1681" s="132"/>
      <c r="E1681" s="132"/>
      <c r="F1681" s="132"/>
      <c r="G1681" s="134"/>
    </row>
    <row r="1682" spans="1:7">
      <c r="A1682" s="121">
        <f t="shared" si="26"/>
        <v>0</v>
      </c>
      <c r="B1682" s="130"/>
      <c r="C1682" s="131"/>
      <c r="D1682" s="132"/>
      <c r="E1682" s="132"/>
      <c r="F1682" s="132"/>
      <c r="G1682" s="134"/>
    </row>
    <row r="1683" spans="1:7">
      <c r="A1683" s="121">
        <f t="shared" si="26"/>
        <v>0</v>
      </c>
      <c r="B1683" s="130"/>
      <c r="C1683" s="131"/>
      <c r="D1683" s="132"/>
      <c r="E1683" s="132"/>
      <c r="F1683" s="132"/>
      <c r="G1683" s="134"/>
    </row>
    <row r="1684" spans="1:7">
      <c r="A1684" s="121">
        <f t="shared" si="26"/>
        <v>0</v>
      </c>
      <c r="B1684" s="130"/>
      <c r="C1684" s="131"/>
      <c r="D1684" s="132"/>
      <c r="E1684" s="132"/>
      <c r="F1684" s="132"/>
      <c r="G1684" s="134"/>
    </row>
    <row r="1685" spans="1:7">
      <c r="A1685" s="121">
        <f t="shared" si="26"/>
        <v>0</v>
      </c>
      <c r="B1685" s="130"/>
      <c r="C1685" s="131"/>
      <c r="D1685" s="132"/>
      <c r="E1685" s="132"/>
      <c r="F1685" s="132"/>
      <c r="G1685" s="134"/>
    </row>
    <row r="1686" spans="1:7">
      <c r="A1686" s="121">
        <f t="shared" si="26"/>
        <v>0</v>
      </c>
      <c r="B1686" s="130"/>
      <c r="C1686" s="131"/>
      <c r="D1686" s="132"/>
      <c r="E1686" s="132"/>
      <c r="F1686" s="132"/>
      <c r="G1686" s="134"/>
    </row>
    <row r="1687" spans="1:7">
      <c r="A1687" s="121">
        <f t="shared" si="26"/>
        <v>0</v>
      </c>
      <c r="B1687" s="130"/>
      <c r="C1687" s="131"/>
      <c r="D1687" s="132"/>
      <c r="E1687" s="132"/>
      <c r="F1687" s="132"/>
      <c r="G1687" s="134"/>
    </row>
    <row r="1688" spans="1:7">
      <c r="A1688" s="121">
        <f t="shared" si="26"/>
        <v>0</v>
      </c>
      <c r="B1688" s="130"/>
      <c r="C1688" s="131"/>
      <c r="D1688" s="132"/>
      <c r="E1688" s="132"/>
      <c r="F1688" s="132"/>
      <c r="G1688" s="134"/>
    </row>
    <row r="1689" spans="1:7">
      <c r="A1689" s="121">
        <f t="shared" si="26"/>
        <v>0</v>
      </c>
      <c r="B1689" s="130"/>
      <c r="C1689" s="131"/>
      <c r="D1689" s="132"/>
      <c r="E1689" s="132"/>
      <c r="F1689" s="132"/>
      <c r="G1689" s="134"/>
    </row>
    <row r="1690" spans="1:7">
      <c r="A1690" s="121">
        <f t="shared" si="26"/>
        <v>0</v>
      </c>
      <c r="B1690" s="130"/>
      <c r="C1690" s="131"/>
      <c r="D1690" s="132"/>
      <c r="E1690" s="132"/>
      <c r="F1690" s="132"/>
      <c r="G1690" s="134"/>
    </row>
    <row r="1691" spans="1:7">
      <c r="A1691" s="121">
        <f t="shared" si="26"/>
        <v>0</v>
      </c>
      <c r="B1691" s="130"/>
      <c r="C1691" s="131"/>
      <c r="D1691" s="132"/>
      <c r="E1691" s="132"/>
      <c r="F1691" s="132"/>
      <c r="G1691" s="134"/>
    </row>
    <row r="1692" spans="1:7">
      <c r="A1692" s="121">
        <f t="shared" si="26"/>
        <v>0</v>
      </c>
      <c r="B1692" s="130"/>
      <c r="C1692" s="131"/>
      <c r="D1692" s="132"/>
      <c r="E1692" s="132"/>
      <c r="F1692" s="132"/>
      <c r="G1692" s="134"/>
    </row>
    <row r="1693" spans="1:7">
      <c r="A1693" s="121">
        <f t="shared" si="26"/>
        <v>0</v>
      </c>
      <c r="B1693" s="130"/>
      <c r="C1693" s="131"/>
      <c r="D1693" s="132"/>
      <c r="E1693" s="132"/>
      <c r="F1693" s="132"/>
      <c r="G1693" s="134"/>
    </row>
    <row r="1694" spans="1:7">
      <c r="A1694" s="121">
        <f t="shared" si="26"/>
        <v>0</v>
      </c>
      <c r="B1694" s="130"/>
      <c r="C1694" s="131"/>
      <c r="D1694" s="132"/>
      <c r="E1694" s="132"/>
      <c r="F1694" s="132"/>
      <c r="G1694" s="134"/>
    </row>
    <row r="1695" spans="1:7">
      <c r="A1695" s="121">
        <f t="shared" si="26"/>
        <v>0</v>
      </c>
      <c r="B1695" s="130"/>
      <c r="C1695" s="131"/>
      <c r="D1695" s="132"/>
      <c r="E1695" s="132"/>
      <c r="F1695" s="132"/>
      <c r="G1695" s="134"/>
    </row>
    <row r="1696" spans="1:7">
      <c r="A1696" s="121">
        <f t="shared" si="26"/>
        <v>0</v>
      </c>
      <c r="B1696" s="130"/>
      <c r="C1696" s="131"/>
      <c r="D1696" s="132"/>
      <c r="E1696" s="132"/>
      <c r="F1696" s="132"/>
      <c r="G1696" s="134"/>
    </row>
    <row r="1697" spans="1:7">
      <c r="A1697" s="121">
        <f t="shared" si="26"/>
        <v>0</v>
      </c>
      <c r="B1697" s="130"/>
      <c r="C1697" s="131"/>
      <c r="D1697" s="132"/>
      <c r="E1697" s="132"/>
      <c r="F1697" s="132"/>
      <c r="G1697" s="134"/>
    </row>
    <row r="1698" spans="1:7">
      <c r="A1698" s="121">
        <f t="shared" si="26"/>
        <v>0</v>
      </c>
      <c r="B1698" s="130"/>
      <c r="C1698" s="131"/>
      <c r="D1698" s="132"/>
      <c r="E1698" s="132"/>
      <c r="F1698" s="132"/>
      <c r="G1698" s="134"/>
    </row>
    <row r="1699" spans="1:7">
      <c r="A1699" s="121">
        <f t="shared" si="26"/>
        <v>0</v>
      </c>
      <c r="B1699" s="130"/>
      <c r="C1699" s="131"/>
      <c r="D1699" s="132"/>
      <c r="E1699" s="132"/>
      <c r="F1699" s="132"/>
      <c r="G1699" s="134"/>
    </row>
    <row r="1700" spans="1:7">
      <c r="A1700" s="121">
        <f t="shared" si="26"/>
        <v>0</v>
      </c>
      <c r="B1700" s="130"/>
      <c r="C1700" s="131"/>
      <c r="D1700" s="132"/>
      <c r="E1700" s="132"/>
      <c r="F1700" s="132"/>
      <c r="G1700" s="134"/>
    </row>
    <row r="1701" spans="1:7">
      <c r="A1701" s="121">
        <f t="shared" si="26"/>
        <v>0</v>
      </c>
      <c r="B1701" s="130"/>
      <c r="C1701" s="131"/>
      <c r="D1701" s="132"/>
      <c r="E1701" s="132"/>
      <c r="F1701" s="132"/>
      <c r="G1701" s="134"/>
    </row>
    <row r="1702" spans="1:7">
      <c r="A1702" s="121">
        <f t="shared" si="26"/>
        <v>0</v>
      </c>
      <c r="B1702" s="130"/>
      <c r="C1702" s="131"/>
      <c r="D1702" s="132"/>
      <c r="E1702" s="132"/>
      <c r="F1702" s="132"/>
      <c r="G1702" s="134"/>
    </row>
    <row r="1703" spans="1:7">
      <c r="A1703" s="121">
        <f t="shared" si="26"/>
        <v>0</v>
      </c>
      <c r="B1703" s="130"/>
      <c r="C1703" s="131"/>
      <c r="D1703" s="132"/>
      <c r="E1703" s="132"/>
      <c r="F1703" s="132"/>
      <c r="G1703" s="134"/>
    </row>
    <row r="1704" spans="1:7">
      <c r="A1704" s="121">
        <f t="shared" si="26"/>
        <v>0</v>
      </c>
      <c r="B1704" s="130"/>
      <c r="C1704" s="131"/>
      <c r="D1704" s="132"/>
      <c r="E1704" s="132"/>
      <c r="F1704" s="132"/>
      <c r="G1704" s="134"/>
    </row>
    <row r="1705" spans="1:7">
      <c r="A1705" s="121">
        <f t="shared" si="26"/>
        <v>0</v>
      </c>
      <c r="B1705" s="130"/>
      <c r="C1705" s="131"/>
      <c r="D1705" s="132"/>
      <c r="E1705" s="132"/>
      <c r="F1705" s="132"/>
      <c r="G1705" s="134"/>
    </row>
    <row r="1706" spans="1:7">
      <c r="A1706" s="121">
        <f t="shared" si="26"/>
        <v>0</v>
      </c>
      <c r="B1706" s="130"/>
      <c r="C1706" s="131"/>
      <c r="D1706" s="132"/>
      <c r="E1706" s="132"/>
      <c r="F1706" s="132"/>
      <c r="G1706" s="134"/>
    </row>
    <row r="1707" spans="1:7">
      <c r="A1707" s="121">
        <f t="shared" si="26"/>
        <v>0</v>
      </c>
      <c r="B1707" s="130"/>
      <c r="C1707" s="131"/>
      <c r="D1707" s="132"/>
      <c r="E1707" s="132"/>
      <c r="F1707" s="132"/>
      <c r="G1707" s="134"/>
    </row>
    <row r="1708" spans="1:7">
      <c r="A1708" s="121">
        <f t="shared" si="26"/>
        <v>0</v>
      </c>
      <c r="B1708" s="130"/>
      <c r="C1708" s="131"/>
      <c r="D1708" s="132"/>
      <c r="E1708" s="132"/>
      <c r="F1708" s="132"/>
      <c r="G1708" s="134"/>
    </row>
    <row r="1709" spans="1:7">
      <c r="A1709" s="121">
        <f t="shared" si="26"/>
        <v>0</v>
      </c>
      <c r="B1709" s="130"/>
      <c r="C1709" s="131"/>
      <c r="D1709" s="132"/>
      <c r="E1709" s="132"/>
      <c r="F1709" s="132"/>
      <c r="G1709" s="134"/>
    </row>
    <row r="1710" spans="1:7">
      <c r="A1710" s="121">
        <f t="shared" si="26"/>
        <v>0</v>
      </c>
      <c r="B1710" s="130"/>
      <c r="C1710" s="131"/>
      <c r="D1710" s="132"/>
      <c r="E1710" s="132"/>
      <c r="F1710" s="132"/>
      <c r="G1710" s="134"/>
    </row>
    <row r="1711" spans="1:7">
      <c r="A1711" s="121">
        <f t="shared" si="26"/>
        <v>0</v>
      </c>
      <c r="B1711" s="130"/>
      <c r="C1711" s="131"/>
      <c r="D1711" s="132"/>
      <c r="E1711" s="132"/>
      <c r="F1711" s="132"/>
      <c r="G1711" s="134"/>
    </row>
    <row r="1712" spans="1:7">
      <c r="A1712" s="121">
        <f t="shared" si="26"/>
        <v>0</v>
      </c>
      <c r="B1712" s="130"/>
      <c r="C1712" s="131"/>
      <c r="D1712" s="132"/>
      <c r="E1712" s="132"/>
      <c r="F1712" s="132"/>
      <c r="G1712" s="134"/>
    </row>
    <row r="1713" spans="1:7">
      <c r="A1713" s="121">
        <f t="shared" si="26"/>
        <v>0</v>
      </c>
      <c r="B1713" s="130"/>
      <c r="C1713" s="131"/>
      <c r="D1713" s="132"/>
      <c r="E1713" s="132"/>
      <c r="F1713" s="132"/>
      <c r="G1713" s="134"/>
    </row>
    <row r="1714" spans="1:7">
      <c r="A1714" s="121">
        <f t="shared" si="26"/>
        <v>0</v>
      </c>
      <c r="B1714" s="130"/>
      <c r="C1714" s="131"/>
      <c r="D1714" s="132"/>
      <c r="E1714" s="132"/>
      <c r="F1714" s="132"/>
      <c r="G1714" s="134"/>
    </row>
    <row r="1715" spans="1:7">
      <c r="A1715" s="121">
        <f t="shared" si="26"/>
        <v>0</v>
      </c>
      <c r="B1715" s="130"/>
      <c r="C1715" s="131"/>
      <c r="D1715" s="132"/>
      <c r="E1715" s="132"/>
      <c r="F1715" s="132"/>
      <c r="G1715" s="134"/>
    </row>
    <row r="1716" spans="1:7">
      <c r="A1716" s="121">
        <f t="shared" si="26"/>
        <v>0</v>
      </c>
      <c r="B1716" s="130"/>
      <c r="C1716" s="131"/>
      <c r="D1716" s="132"/>
      <c r="E1716" s="132"/>
      <c r="F1716" s="132"/>
      <c r="G1716" s="134"/>
    </row>
    <row r="1717" spans="1:7">
      <c r="A1717" s="121">
        <f t="shared" si="26"/>
        <v>0</v>
      </c>
      <c r="B1717" s="130"/>
      <c r="C1717" s="131"/>
      <c r="D1717" s="132"/>
      <c r="E1717" s="132"/>
      <c r="F1717" s="132"/>
      <c r="G1717" s="134"/>
    </row>
    <row r="1718" spans="1:7">
      <c r="A1718" s="121">
        <f t="shared" si="26"/>
        <v>0</v>
      </c>
      <c r="B1718" s="130"/>
      <c r="C1718" s="131"/>
      <c r="D1718" s="132"/>
      <c r="E1718" s="132"/>
      <c r="F1718" s="132"/>
      <c r="G1718" s="134"/>
    </row>
    <row r="1719" spans="1:7">
      <c r="A1719" s="121">
        <f t="shared" si="26"/>
        <v>0</v>
      </c>
      <c r="B1719" s="130"/>
      <c r="C1719" s="131"/>
      <c r="D1719" s="132"/>
      <c r="E1719" s="132"/>
      <c r="F1719" s="132"/>
      <c r="G1719" s="134"/>
    </row>
    <row r="1720" spans="1:7">
      <c r="A1720" s="121">
        <f t="shared" si="26"/>
        <v>0</v>
      </c>
      <c r="B1720" s="130"/>
      <c r="C1720" s="131"/>
      <c r="D1720" s="132"/>
      <c r="E1720" s="132"/>
      <c r="F1720" s="132"/>
      <c r="G1720" s="134"/>
    </row>
    <row r="1721" spans="1:7">
      <c r="A1721" s="121">
        <f t="shared" si="26"/>
        <v>0</v>
      </c>
      <c r="B1721" s="130"/>
      <c r="C1721" s="131"/>
      <c r="D1721" s="132"/>
      <c r="E1721" s="132"/>
      <c r="F1721" s="132"/>
      <c r="G1721" s="134"/>
    </row>
    <row r="1722" spans="1:7">
      <c r="A1722" s="121">
        <f t="shared" si="26"/>
        <v>0</v>
      </c>
      <c r="B1722" s="130"/>
      <c r="C1722" s="131"/>
      <c r="D1722" s="132"/>
      <c r="E1722" s="132"/>
      <c r="F1722" s="132"/>
      <c r="G1722" s="134"/>
    </row>
    <row r="1723" spans="1:7">
      <c r="A1723" s="121">
        <f t="shared" si="26"/>
        <v>0</v>
      </c>
      <c r="B1723" s="130"/>
      <c r="C1723" s="131"/>
      <c r="D1723" s="132"/>
      <c r="E1723" s="132"/>
      <c r="F1723" s="132"/>
      <c r="G1723" s="134"/>
    </row>
    <row r="1724" spans="1:7">
      <c r="A1724" s="121">
        <f t="shared" si="26"/>
        <v>0</v>
      </c>
      <c r="B1724" s="130"/>
      <c r="C1724" s="131"/>
      <c r="D1724" s="132"/>
      <c r="E1724" s="132"/>
      <c r="F1724" s="132"/>
      <c r="G1724" s="134"/>
    </row>
    <row r="1725" spans="1:7">
      <c r="A1725" s="121">
        <f t="shared" si="26"/>
        <v>0</v>
      </c>
      <c r="B1725" s="130"/>
      <c r="C1725" s="131"/>
      <c r="D1725" s="132"/>
      <c r="E1725" s="132"/>
      <c r="F1725" s="132"/>
      <c r="G1725" s="134"/>
    </row>
    <row r="1726" spans="1:7">
      <c r="A1726" s="121">
        <f t="shared" si="26"/>
        <v>0</v>
      </c>
      <c r="B1726" s="130"/>
      <c r="C1726" s="131"/>
      <c r="D1726" s="132"/>
      <c r="E1726" s="132"/>
      <c r="F1726" s="132"/>
      <c r="G1726" s="134"/>
    </row>
    <row r="1727" spans="1:7">
      <c r="A1727" s="121">
        <f t="shared" si="26"/>
        <v>0</v>
      </c>
      <c r="B1727" s="130"/>
      <c r="C1727" s="131"/>
      <c r="D1727" s="132"/>
      <c r="E1727" s="132"/>
      <c r="F1727" s="132"/>
      <c r="G1727" s="134"/>
    </row>
    <row r="1728" spans="1:7">
      <c r="A1728" s="121">
        <f t="shared" si="26"/>
        <v>0</v>
      </c>
      <c r="B1728" s="130"/>
      <c r="C1728" s="131"/>
      <c r="D1728" s="132"/>
      <c r="E1728" s="132"/>
      <c r="F1728" s="132"/>
      <c r="G1728" s="134"/>
    </row>
    <row r="1729" spans="1:7">
      <c r="A1729" s="121">
        <f t="shared" si="26"/>
        <v>0</v>
      </c>
      <c r="B1729" s="130"/>
      <c r="C1729" s="131"/>
      <c r="D1729" s="132"/>
      <c r="E1729" s="132"/>
      <c r="F1729" s="132"/>
      <c r="G1729" s="134"/>
    </row>
    <row r="1730" spans="1:7">
      <c r="A1730" s="121">
        <f t="shared" si="26"/>
        <v>0</v>
      </c>
      <c r="B1730" s="130"/>
      <c r="C1730" s="131"/>
      <c r="D1730" s="132"/>
      <c r="E1730" s="132"/>
      <c r="F1730" s="132"/>
      <c r="G1730" s="134"/>
    </row>
    <row r="1731" spans="1:7">
      <c r="A1731" s="121">
        <f t="shared" si="26"/>
        <v>0</v>
      </c>
      <c r="B1731" s="130"/>
      <c r="C1731" s="131"/>
      <c r="D1731" s="132"/>
      <c r="E1731" s="132"/>
      <c r="F1731" s="132"/>
      <c r="G1731" s="134"/>
    </row>
    <row r="1732" spans="1:7">
      <c r="A1732" s="121">
        <f t="shared" si="26"/>
        <v>0</v>
      </c>
      <c r="B1732" s="130"/>
      <c r="C1732" s="131"/>
      <c r="D1732" s="132"/>
      <c r="E1732" s="132"/>
      <c r="F1732" s="132"/>
      <c r="G1732" s="134"/>
    </row>
    <row r="1733" spans="1:7">
      <c r="A1733" s="121">
        <f t="shared" si="26"/>
        <v>0</v>
      </c>
      <c r="B1733" s="130"/>
      <c r="C1733" s="131"/>
      <c r="D1733" s="132"/>
      <c r="E1733" s="132"/>
      <c r="F1733" s="132"/>
      <c r="G1733" s="134"/>
    </row>
    <row r="1734" spans="1:7">
      <c r="A1734" s="121">
        <f t="shared" ref="A1734:A1797" si="27">D1734</f>
        <v>0</v>
      </c>
      <c r="B1734" s="130"/>
      <c r="C1734" s="131"/>
      <c r="D1734" s="132"/>
      <c r="E1734" s="132"/>
      <c r="F1734" s="132"/>
      <c r="G1734" s="134"/>
    </row>
    <row r="1735" spans="1:7">
      <c r="A1735" s="121">
        <f t="shared" si="27"/>
        <v>0</v>
      </c>
      <c r="B1735" s="130"/>
      <c r="C1735" s="131"/>
      <c r="D1735" s="132"/>
      <c r="E1735" s="132"/>
      <c r="F1735" s="132"/>
      <c r="G1735" s="134"/>
    </row>
    <row r="1736" spans="1:7">
      <c r="A1736" s="121">
        <f t="shared" si="27"/>
        <v>0</v>
      </c>
      <c r="B1736" s="130"/>
      <c r="C1736" s="131"/>
      <c r="D1736" s="132"/>
      <c r="E1736" s="132"/>
      <c r="F1736" s="132"/>
      <c r="G1736" s="134"/>
    </row>
    <row r="1737" spans="1:7">
      <c r="A1737" s="121">
        <f t="shared" si="27"/>
        <v>0</v>
      </c>
      <c r="B1737" s="130"/>
      <c r="C1737" s="131"/>
      <c r="D1737" s="132"/>
      <c r="E1737" s="132"/>
      <c r="F1737" s="132"/>
      <c r="G1737" s="134"/>
    </row>
    <row r="1738" spans="1:7">
      <c r="A1738" s="121">
        <f t="shared" si="27"/>
        <v>0</v>
      </c>
      <c r="B1738" s="130"/>
      <c r="C1738" s="131"/>
      <c r="D1738" s="132"/>
      <c r="E1738" s="132"/>
      <c r="F1738" s="132"/>
      <c r="G1738" s="134"/>
    </row>
    <row r="1739" spans="1:7">
      <c r="A1739" s="121">
        <f t="shared" si="27"/>
        <v>0</v>
      </c>
      <c r="B1739" s="130"/>
      <c r="C1739" s="131"/>
      <c r="D1739" s="132"/>
      <c r="E1739" s="132"/>
      <c r="F1739" s="132"/>
      <c r="G1739" s="134"/>
    </row>
    <row r="1740" spans="1:7">
      <c r="A1740" s="121">
        <f t="shared" si="27"/>
        <v>0</v>
      </c>
      <c r="B1740" s="130"/>
      <c r="C1740" s="131"/>
      <c r="D1740" s="132"/>
      <c r="E1740" s="132"/>
      <c r="F1740" s="132"/>
      <c r="G1740" s="134"/>
    </row>
    <row r="1741" spans="1:7">
      <c r="A1741" s="121">
        <f t="shared" si="27"/>
        <v>0</v>
      </c>
      <c r="B1741" s="130"/>
      <c r="C1741" s="131"/>
      <c r="D1741" s="132"/>
      <c r="E1741" s="132"/>
      <c r="F1741" s="132"/>
      <c r="G1741" s="134"/>
    </row>
    <row r="1742" spans="1:7">
      <c r="A1742" s="121">
        <f t="shared" si="27"/>
        <v>0</v>
      </c>
      <c r="B1742" s="130"/>
      <c r="C1742" s="131"/>
      <c r="D1742" s="132"/>
      <c r="E1742" s="132"/>
      <c r="F1742" s="132"/>
      <c r="G1742" s="134"/>
    </row>
    <row r="1743" spans="1:7">
      <c r="A1743" s="121">
        <f t="shared" si="27"/>
        <v>0</v>
      </c>
      <c r="B1743" s="130"/>
      <c r="C1743" s="131"/>
      <c r="D1743" s="132"/>
      <c r="E1743" s="132"/>
      <c r="F1743" s="132"/>
      <c r="G1743" s="134"/>
    </row>
    <row r="1744" spans="1:7">
      <c r="A1744" s="121">
        <f t="shared" si="27"/>
        <v>0</v>
      </c>
      <c r="B1744" s="130"/>
      <c r="C1744" s="131"/>
      <c r="D1744" s="132"/>
      <c r="E1744" s="132"/>
      <c r="F1744" s="132"/>
      <c r="G1744" s="134"/>
    </row>
    <row r="1745" spans="1:7">
      <c r="A1745" s="121">
        <f t="shared" si="27"/>
        <v>0</v>
      </c>
      <c r="B1745" s="130"/>
      <c r="C1745" s="131"/>
      <c r="D1745" s="132"/>
      <c r="E1745" s="132"/>
      <c r="F1745" s="132"/>
      <c r="G1745" s="134"/>
    </row>
    <row r="1746" spans="1:7">
      <c r="A1746" s="121">
        <f t="shared" si="27"/>
        <v>0</v>
      </c>
      <c r="B1746" s="130"/>
      <c r="C1746" s="131"/>
      <c r="D1746" s="132"/>
      <c r="E1746" s="132"/>
      <c r="F1746" s="132"/>
      <c r="G1746" s="134"/>
    </row>
    <row r="1747" spans="1:7">
      <c r="A1747" s="121">
        <f t="shared" si="27"/>
        <v>0</v>
      </c>
      <c r="B1747" s="130"/>
      <c r="C1747" s="131"/>
      <c r="D1747" s="132"/>
      <c r="E1747" s="132"/>
      <c r="F1747" s="132"/>
      <c r="G1747" s="134"/>
    </row>
    <row r="1748" spans="1:7">
      <c r="A1748" s="121">
        <f t="shared" si="27"/>
        <v>0</v>
      </c>
      <c r="B1748" s="130"/>
      <c r="C1748" s="131"/>
      <c r="D1748" s="132"/>
      <c r="E1748" s="132"/>
      <c r="F1748" s="132"/>
      <c r="G1748" s="134"/>
    </row>
    <row r="1749" spans="1:7">
      <c r="A1749" s="121">
        <f t="shared" si="27"/>
        <v>0</v>
      </c>
      <c r="B1749" s="130"/>
      <c r="C1749" s="131"/>
      <c r="D1749" s="132"/>
      <c r="E1749" s="132"/>
      <c r="F1749" s="132"/>
      <c r="G1749" s="134"/>
    </row>
    <row r="1750" spans="1:7">
      <c r="A1750" s="121">
        <f t="shared" si="27"/>
        <v>0</v>
      </c>
      <c r="B1750" s="130"/>
      <c r="C1750" s="131"/>
      <c r="D1750" s="132"/>
      <c r="E1750" s="132"/>
      <c r="F1750" s="132"/>
      <c r="G1750" s="134"/>
    </row>
    <row r="1751" spans="1:7">
      <c r="A1751" s="121">
        <f t="shared" si="27"/>
        <v>0</v>
      </c>
      <c r="B1751" s="130"/>
      <c r="C1751" s="131"/>
      <c r="D1751" s="132"/>
      <c r="E1751" s="132"/>
      <c r="F1751" s="132"/>
      <c r="G1751" s="134"/>
    </row>
    <row r="1752" spans="1:7">
      <c r="A1752" s="121">
        <f t="shared" si="27"/>
        <v>0</v>
      </c>
      <c r="B1752" s="130"/>
      <c r="C1752" s="131"/>
      <c r="D1752" s="132"/>
      <c r="E1752" s="132"/>
      <c r="F1752" s="132"/>
      <c r="G1752" s="134"/>
    </row>
    <row r="1753" spans="1:7">
      <c r="A1753" s="121">
        <f t="shared" si="27"/>
        <v>0</v>
      </c>
      <c r="B1753" s="130"/>
      <c r="C1753" s="131"/>
      <c r="D1753" s="132"/>
      <c r="E1753" s="132"/>
      <c r="F1753" s="132"/>
      <c r="G1753" s="134"/>
    </row>
    <row r="1754" spans="1:7">
      <c r="A1754" s="121">
        <f t="shared" si="27"/>
        <v>0</v>
      </c>
      <c r="B1754" s="130"/>
      <c r="C1754" s="131"/>
      <c r="D1754" s="132"/>
      <c r="E1754" s="132"/>
      <c r="F1754" s="132"/>
      <c r="G1754" s="134"/>
    </row>
    <row r="1755" spans="1:7">
      <c r="A1755" s="121">
        <f t="shared" si="27"/>
        <v>0</v>
      </c>
      <c r="B1755" s="130"/>
      <c r="C1755" s="131"/>
      <c r="D1755" s="132"/>
      <c r="E1755" s="132"/>
      <c r="F1755" s="132"/>
      <c r="G1755" s="134"/>
    </row>
    <row r="1756" spans="1:7">
      <c r="A1756" s="121">
        <f t="shared" si="27"/>
        <v>0</v>
      </c>
      <c r="B1756" s="130"/>
      <c r="C1756" s="131"/>
      <c r="D1756" s="132"/>
      <c r="E1756" s="132"/>
      <c r="F1756" s="132"/>
      <c r="G1756" s="134"/>
    </row>
    <row r="1757" spans="1:7">
      <c r="A1757" s="121">
        <f t="shared" si="27"/>
        <v>0</v>
      </c>
      <c r="B1757" s="130"/>
      <c r="C1757" s="131"/>
      <c r="D1757" s="132"/>
      <c r="E1757" s="132"/>
      <c r="F1757" s="132"/>
      <c r="G1757" s="134"/>
    </row>
    <row r="1758" spans="1:7">
      <c r="A1758" s="121">
        <f t="shared" si="27"/>
        <v>0</v>
      </c>
      <c r="B1758" s="130"/>
      <c r="C1758" s="131"/>
      <c r="D1758" s="132"/>
      <c r="E1758" s="132"/>
      <c r="F1758" s="132"/>
      <c r="G1758" s="134"/>
    </row>
    <row r="1759" spans="1:7">
      <c r="A1759" s="121">
        <f t="shared" si="27"/>
        <v>0</v>
      </c>
      <c r="B1759" s="130"/>
      <c r="C1759" s="131"/>
      <c r="D1759" s="132"/>
      <c r="E1759" s="132"/>
      <c r="F1759" s="132"/>
      <c r="G1759" s="134"/>
    </row>
    <row r="1760" spans="1:7">
      <c r="A1760" s="121">
        <f t="shared" si="27"/>
        <v>0</v>
      </c>
      <c r="B1760" s="130"/>
      <c r="C1760" s="131"/>
      <c r="D1760" s="132"/>
      <c r="E1760" s="132"/>
      <c r="F1760" s="132"/>
      <c r="G1760" s="134"/>
    </row>
    <row r="1761" spans="1:7">
      <c r="A1761" s="121">
        <f t="shared" si="27"/>
        <v>0</v>
      </c>
      <c r="B1761" s="130"/>
      <c r="C1761" s="131"/>
      <c r="D1761" s="132"/>
      <c r="E1761" s="132"/>
      <c r="F1761" s="132"/>
      <c r="G1761" s="134"/>
    </row>
    <row r="1762" spans="1:7">
      <c r="A1762" s="121">
        <f t="shared" si="27"/>
        <v>0</v>
      </c>
      <c r="B1762" s="130"/>
      <c r="C1762" s="131"/>
      <c r="D1762" s="132"/>
      <c r="E1762" s="132"/>
      <c r="F1762" s="132"/>
      <c r="G1762" s="134"/>
    </row>
    <row r="1763" spans="1:7">
      <c r="A1763" s="121">
        <f t="shared" si="27"/>
        <v>0</v>
      </c>
      <c r="B1763" s="130"/>
      <c r="C1763" s="131"/>
      <c r="D1763" s="132"/>
      <c r="E1763" s="132"/>
      <c r="F1763" s="132"/>
      <c r="G1763" s="134"/>
    </row>
    <row r="1764" spans="1:7">
      <c r="A1764" s="121">
        <f t="shared" si="27"/>
        <v>0</v>
      </c>
      <c r="B1764" s="130"/>
      <c r="C1764" s="131"/>
      <c r="D1764" s="132"/>
      <c r="E1764" s="132"/>
      <c r="F1764" s="132"/>
      <c r="G1764" s="134"/>
    </row>
    <row r="1765" spans="1:7">
      <c r="A1765" s="121">
        <f t="shared" si="27"/>
        <v>0</v>
      </c>
      <c r="B1765" s="130"/>
      <c r="C1765" s="131"/>
      <c r="D1765" s="132"/>
      <c r="E1765" s="132"/>
      <c r="F1765" s="132"/>
      <c r="G1765" s="134"/>
    </row>
    <row r="1766" spans="1:7">
      <c r="A1766" s="121">
        <f t="shared" si="27"/>
        <v>0</v>
      </c>
      <c r="B1766" s="130"/>
      <c r="C1766" s="131"/>
      <c r="D1766" s="132"/>
      <c r="E1766" s="132"/>
      <c r="F1766" s="132"/>
      <c r="G1766" s="134"/>
    </row>
    <row r="1767" spans="1:7">
      <c r="A1767" s="121">
        <f t="shared" si="27"/>
        <v>0</v>
      </c>
      <c r="B1767" s="130"/>
      <c r="C1767" s="131"/>
      <c r="D1767" s="132"/>
      <c r="E1767" s="132"/>
      <c r="F1767" s="132"/>
      <c r="G1767" s="134"/>
    </row>
    <row r="1768" spans="1:7">
      <c r="A1768" s="121">
        <f t="shared" si="27"/>
        <v>0</v>
      </c>
      <c r="B1768" s="130"/>
      <c r="C1768" s="131"/>
      <c r="D1768" s="132"/>
      <c r="E1768" s="132"/>
      <c r="F1768" s="132"/>
      <c r="G1768" s="134"/>
    </row>
    <row r="1769" spans="1:7">
      <c r="A1769" s="121">
        <f t="shared" si="27"/>
        <v>0</v>
      </c>
      <c r="B1769" s="130"/>
      <c r="C1769" s="131"/>
      <c r="D1769" s="132"/>
      <c r="E1769" s="132"/>
      <c r="F1769" s="132"/>
      <c r="G1769" s="134"/>
    </row>
    <row r="1770" spans="1:7">
      <c r="A1770" s="121">
        <f t="shared" si="27"/>
        <v>0</v>
      </c>
      <c r="B1770" s="130"/>
      <c r="C1770" s="131"/>
      <c r="D1770" s="132"/>
      <c r="E1770" s="132"/>
      <c r="F1770" s="132"/>
      <c r="G1770" s="134"/>
    </row>
    <row r="1771" spans="1:7">
      <c r="A1771" s="121">
        <f t="shared" si="27"/>
        <v>0</v>
      </c>
      <c r="B1771" s="130"/>
      <c r="C1771" s="131"/>
      <c r="D1771" s="132"/>
      <c r="E1771" s="132"/>
      <c r="F1771" s="132"/>
      <c r="G1771" s="134"/>
    </row>
    <row r="1772" spans="1:7">
      <c r="A1772" s="121">
        <f t="shared" si="27"/>
        <v>0</v>
      </c>
      <c r="B1772" s="130"/>
      <c r="C1772" s="131"/>
      <c r="D1772" s="132"/>
      <c r="E1772" s="132"/>
      <c r="F1772" s="132"/>
      <c r="G1772" s="134"/>
    </row>
    <row r="1773" spans="1:7">
      <c r="A1773" s="121">
        <f t="shared" si="27"/>
        <v>0</v>
      </c>
      <c r="B1773" s="130"/>
      <c r="C1773" s="131"/>
      <c r="D1773" s="132"/>
      <c r="E1773" s="132"/>
      <c r="F1773" s="132"/>
      <c r="G1773" s="134"/>
    </row>
    <row r="1774" spans="1:7">
      <c r="A1774" s="121">
        <f t="shared" si="27"/>
        <v>0</v>
      </c>
      <c r="B1774" s="130"/>
      <c r="C1774" s="131"/>
      <c r="D1774" s="132"/>
      <c r="E1774" s="132"/>
      <c r="F1774" s="132"/>
      <c r="G1774" s="134"/>
    </row>
    <row r="1775" spans="1:7">
      <c r="A1775" s="121">
        <f t="shared" si="27"/>
        <v>0</v>
      </c>
      <c r="B1775" s="130"/>
      <c r="C1775" s="131"/>
      <c r="D1775" s="132"/>
      <c r="E1775" s="132"/>
      <c r="F1775" s="132"/>
      <c r="G1775" s="134"/>
    </row>
    <row r="1776" spans="1:7">
      <c r="A1776" s="121">
        <f t="shared" si="27"/>
        <v>0</v>
      </c>
      <c r="B1776" s="130"/>
      <c r="C1776" s="131"/>
      <c r="D1776" s="132"/>
      <c r="E1776" s="132"/>
      <c r="F1776" s="132"/>
      <c r="G1776" s="134"/>
    </row>
    <row r="1777" spans="1:7">
      <c r="A1777" s="121">
        <f t="shared" si="27"/>
        <v>0</v>
      </c>
      <c r="B1777" s="130"/>
      <c r="C1777" s="131"/>
      <c r="D1777" s="132"/>
      <c r="E1777" s="132"/>
      <c r="F1777" s="132"/>
      <c r="G1777" s="134"/>
    </row>
    <row r="1778" spans="1:7">
      <c r="A1778" s="121">
        <f t="shared" si="27"/>
        <v>0</v>
      </c>
      <c r="B1778" s="130"/>
      <c r="C1778" s="131"/>
      <c r="D1778" s="132"/>
      <c r="E1778" s="132"/>
      <c r="F1778" s="132"/>
      <c r="G1778" s="134"/>
    </row>
    <row r="1779" spans="1:7">
      <c r="A1779" s="121">
        <f t="shared" si="27"/>
        <v>0</v>
      </c>
      <c r="B1779" s="130"/>
      <c r="C1779" s="131"/>
      <c r="D1779" s="132"/>
      <c r="E1779" s="132"/>
      <c r="F1779" s="132"/>
      <c r="G1779" s="134"/>
    </row>
    <row r="1780" spans="1:7">
      <c r="A1780" s="121">
        <f t="shared" si="27"/>
        <v>0</v>
      </c>
      <c r="B1780" s="130"/>
      <c r="C1780" s="131"/>
      <c r="D1780" s="132"/>
      <c r="E1780" s="132"/>
      <c r="F1780" s="132"/>
      <c r="G1780" s="134"/>
    </row>
    <row r="1781" spans="1:7">
      <c r="A1781" s="121">
        <f t="shared" si="27"/>
        <v>0</v>
      </c>
      <c r="B1781" s="130"/>
      <c r="C1781" s="131"/>
      <c r="D1781" s="132"/>
      <c r="E1781" s="132"/>
      <c r="F1781" s="132"/>
      <c r="G1781" s="134"/>
    </row>
    <row r="1782" spans="1:7">
      <c r="A1782" s="121">
        <f t="shared" si="27"/>
        <v>0</v>
      </c>
      <c r="B1782" s="130"/>
      <c r="C1782" s="131"/>
      <c r="D1782" s="132"/>
      <c r="E1782" s="132"/>
      <c r="F1782" s="132"/>
      <c r="G1782" s="134"/>
    </row>
    <row r="1783" spans="1:7">
      <c r="A1783" s="121">
        <f t="shared" si="27"/>
        <v>0</v>
      </c>
      <c r="B1783" s="130"/>
      <c r="C1783" s="131"/>
      <c r="D1783" s="132"/>
      <c r="E1783" s="132"/>
      <c r="F1783" s="132"/>
      <c r="G1783" s="134"/>
    </row>
    <row r="1784" spans="1:7">
      <c r="A1784" s="121">
        <f t="shared" si="27"/>
        <v>0</v>
      </c>
      <c r="B1784" s="130"/>
      <c r="C1784" s="131"/>
      <c r="D1784" s="132"/>
      <c r="E1784" s="132"/>
      <c r="F1784" s="132"/>
      <c r="G1784" s="134"/>
    </row>
    <row r="1785" spans="1:7">
      <c r="A1785" s="121">
        <f t="shared" si="27"/>
        <v>0</v>
      </c>
      <c r="B1785" s="130"/>
      <c r="C1785" s="131"/>
      <c r="D1785" s="132"/>
      <c r="E1785" s="132"/>
      <c r="F1785" s="132"/>
      <c r="G1785" s="134"/>
    </row>
    <row r="1786" spans="1:7">
      <c r="A1786" s="121">
        <f t="shared" si="27"/>
        <v>0</v>
      </c>
      <c r="B1786" s="130"/>
      <c r="C1786" s="131"/>
      <c r="D1786" s="132"/>
      <c r="E1786" s="132"/>
      <c r="F1786" s="132"/>
      <c r="G1786" s="134"/>
    </row>
    <row r="1787" spans="1:7">
      <c r="A1787" s="121">
        <f t="shared" si="27"/>
        <v>0</v>
      </c>
      <c r="B1787" s="130"/>
      <c r="C1787" s="131"/>
      <c r="D1787" s="132"/>
      <c r="E1787" s="132"/>
      <c r="F1787" s="132"/>
      <c r="G1787" s="134"/>
    </row>
    <row r="1788" spans="1:7">
      <c r="A1788" s="121">
        <f t="shared" si="27"/>
        <v>0</v>
      </c>
      <c r="B1788" s="130"/>
      <c r="C1788" s="131"/>
      <c r="D1788" s="132"/>
      <c r="E1788" s="132"/>
      <c r="F1788" s="132"/>
      <c r="G1788" s="134"/>
    </row>
    <row r="1789" spans="1:7">
      <c r="A1789" s="121">
        <f t="shared" si="27"/>
        <v>0</v>
      </c>
      <c r="B1789" s="130"/>
      <c r="C1789" s="131"/>
      <c r="D1789" s="132"/>
      <c r="E1789" s="132"/>
      <c r="F1789" s="132"/>
      <c r="G1789" s="134"/>
    </row>
    <row r="1790" spans="1:7">
      <c r="A1790" s="121">
        <f t="shared" si="27"/>
        <v>0</v>
      </c>
      <c r="B1790" s="130"/>
      <c r="C1790" s="131"/>
      <c r="D1790" s="132"/>
      <c r="E1790" s="132"/>
      <c r="F1790" s="132"/>
      <c r="G1790" s="134"/>
    </row>
    <row r="1791" spans="1:7">
      <c r="A1791" s="121">
        <f t="shared" si="27"/>
        <v>0</v>
      </c>
      <c r="B1791" s="130"/>
      <c r="C1791" s="131"/>
      <c r="D1791" s="132"/>
      <c r="E1791" s="132"/>
      <c r="F1791" s="132"/>
      <c r="G1791" s="134"/>
    </row>
    <row r="1792" spans="1:7">
      <c r="A1792" s="121">
        <f t="shared" si="27"/>
        <v>0</v>
      </c>
      <c r="B1792" s="130"/>
      <c r="C1792" s="131"/>
      <c r="D1792" s="132"/>
      <c r="E1792" s="132"/>
      <c r="F1792" s="132"/>
      <c r="G1792" s="134"/>
    </row>
    <row r="1793" spans="1:7">
      <c r="A1793" s="121">
        <f t="shared" si="27"/>
        <v>0</v>
      </c>
      <c r="B1793" s="130"/>
      <c r="C1793" s="131"/>
      <c r="D1793" s="132"/>
      <c r="E1793" s="132"/>
      <c r="F1793" s="132"/>
      <c r="G1793" s="134"/>
    </row>
    <row r="1794" spans="1:7">
      <c r="A1794" s="121">
        <f t="shared" si="27"/>
        <v>0</v>
      </c>
      <c r="B1794" s="130"/>
      <c r="C1794" s="131"/>
      <c r="D1794" s="132"/>
      <c r="E1794" s="132"/>
      <c r="F1794" s="132"/>
      <c r="G1794" s="134"/>
    </row>
    <row r="1795" spans="1:7">
      <c r="A1795" s="121">
        <f t="shared" si="27"/>
        <v>0</v>
      </c>
      <c r="B1795" s="130"/>
      <c r="C1795" s="131"/>
      <c r="D1795" s="132"/>
      <c r="E1795" s="132"/>
      <c r="F1795" s="132"/>
      <c r="G1795" s="134"/>
    </row>
    <row r="1796" spans="1:7">
      <c r="A1796" s="121">
        <f t="shared" si="27"/>
        <v>0</v>
      </c>
      <c r="B1796" s="130"/>
      <c r="C1796" s="131"/>
      <c r="D1796" s="132"/>
      <c r="E1796" s="132"/>
      <c r="F1796" s="132"/>
      <c r="G1796" s="134"/>
    </row>
    <row r="1797" spans="1:7">
      <c r="A1797" s="121">
        <f t="shared" si="27"/>
        <v>0</v>
      </c>
      <c r="B1797" s="130"/>
      <c r="C1797" s="131"/>
      <c r="D1797" s="132"/>
      <c r="E1797" s="132"/>
      <c r="F1797" s="132"/>
      <c r="G1797" s="134"/>
    </row>
    <row r="1798" spans="1:7">
      <c r="A1798" s="121">
        <f t="shared" ref="A1798:A1861" si="28">D1798</f>
        <v>0</v>
      </c>
      <c r="B1798" s="130"/>
      <c r="C1798" s="131"/>
      <c r="D1798" s="132"/>
      <c r="E1798" s="132"/>
      <c r="F1798" s="132"/>
      <c r="G1798" s="134"/>
    </row>
    <row r="1799" spans="1:7">
      <c r="A1799" s="121">
        <f t="shared" si="28"/>
        <v>0</v>
      </c>
      <c r="B1799" s="130"/>
      <c r="C1799" s="131"/>
      <c r="D1799" s="132"/>
      <c r="E1799" s="132"/>
      <c r="F1799" s="132"/>
      <c r="G1799" s="134"/>
    </row>
    <row r="1800" spans="1:7">
      <c r="A1800" s="121">
        <f t="shared" si="28"/>
        <v>0</v>
      </c>
      <c r="B1800" s="130"/>
      <c r="C1800" s="131"/>
      <c r="D1800" s="132"/>
      <c r="E1800" s="132"/>
      <c r="F1800" s="132"/>
      <c r="G1800" s="134"/>
    </row>
    <row r="1801" spans="1:7">
      <c r="A1801" s="121">
        <f t="shared" si="28"/>
        <v>0</v>
      </c>
      <c r="B1801" s="130"/>
      <c r="C1801" s="131"/>
      <c r="D1801" s="132"/>
      <c r="E1801" s="132"/>
      <c r="F1801" s="132"/>
      <c r="G1801" s="134"/>
    </row>
    <row r="1802" spans="1:7">
      <c r="A1802" s="121">
        <f t="shared" si="28"/>
        <v>0</v>
      </c>
      <c r="B1802" s="130"/>
      <c r="C1802" s="131"/>
      <c r="D1802" s="132"/>
      <c r="E1802" s="132"/>
      <c r="F1802" s="132"/>
      <c r="G1802" s="134"/>
    </row>
    <row r="1803" spans="1:7">
      <c r="A1803" s="121">
        <f t="shared" si="28"/>
        <v>0</v>
      </c>
      <c r="B1803" s="130"/>
      <c r="C1803" s="131"/>
      <c r="D1803" s="132"/>
      <c r="E1803" s="132"/>
      <c r="F1803" s="132"/>
      <c r="G1803" s="134"/>
    </row>
    <row r="1804" spans="1:7">
      <c r="A1804" s="121">
        <f t="shared" si="28"/>
        <v>0</v>
      </c>
      <c r="B1804" s="130"/>
      <c r="C1804" s="131"/>
      <c r="D1804" s="132"/>
      <c r="E1804" s="132"/>
      <c r="F1804" s="132"/>
      <c r="G1804" s="134"/>
    </row>
    <row r="1805" spans="1:7">
      <c r="A1805" s="121">
        <f t="shared" si="28"/>
        <v>0</v>
      </c>
      <c r="B1805" s="130"/>
      <c r="C1805" s="131"/>
      <c r="D1805" s="132"/>
      <c r="E1805" s="132"/>
      <c r="F1805" s="132"/>
      <c r="G1805" s="134"/>
    </row>
    <row r="1806" spans="1:7">
      <c r="A1806" s="121">
        <f t="shared" si="28"/>
        <v>0</v>
      </c>
      <c r="B1806" s="130"/>
      <c r="C1806" s="131"/>
      <c r="D1806" s="132"/>
      <c r="E1806" s="132"/>
      <c r="F1806" s="132"/>
      <c r="G1806" s="134"/>
    </row>
    <row r="1807" spans="1:7">
      <c r="A1807" s="121">
        <f t="shared" si="28"/>
        <v>0</v>
      </c>
      <c r="B1807" s="130"/>
      <c r="C1807" s="131"/>
      <c r="D1807" s="132"/>
      <c r="E1807" s="132"/>
      <c r="F1807" s="132"/>
      <c r="G1807" s="134"/>
    </row>
    <row r="1808" spans="1:7">
      <c r="A1808" s="121">
        <f t="shared" si="28"/>
        <v>0</v>
      </c>
      <c r="B1808" s="130"/>
      <c r="C1808" s="131"/>
      <c r="D1808" s="132"/>
      <c r="E1808" s="132"/>
      <c r="F1808" s="132"/>
      <c r="G1808" s="134"/>
    </row>
    <row r="1809" spans="1:7">
      <c r="A1809" s="121">
        <f t="shared" si="28"/>
        <v>0</v>
      </c>
      <c r="B1809" s="130"/>
      <c r="C1809" s="131"/>
      <c r="D1809" s="132"/>
      <c r="E1809" s="132"/>
      <c r="F1809" s="132"/>
      <c r="G1809" s="134"/>
    </row>
    <row r="1810" spans="1:7">
      <c r="A1810" s="121">
        <f t="shared" si="28"/>
        <v>0</v>
      </c>
      <c r="B1810" s="130"/>
      <c r="C1810" s="131"/>
      <c r="D1810" s="132"/>
      <c r="E1810" s="132"/>
      <c r="F1810" s="132"/>
      <c r="G1810" s="134"/>
    </row>
    <row r="1811" spans="1:7">
      <c r="A1811" s="121">
        <f t="shared" si="28"/>
        <v>0</v>
      </c>
      <c r="B1811" s="130"/>
      <c r="C1811" s="131"/>
      <c r="D1811" s="132"/>
      <c r="E1811" s="132"/>
      <c r="F1811" s="132"/>
      <c r="G1811" s="134"/>
    </row>
    <row r="1812" spans="1:7">
      <c r="A1812" s="121">
        <f t="shared" si="28"/>
        <v>0</v>
      </c>
      <c r="B1812" s="130"/>
      <c r="C1812" s="131"/>
      <c r="D1812" s="132"/>
      <c r="E1812" s="132"/>
      <c r="F1812" s="132"/>
      <c r="G1812" s="134"/>
    </row>
    <row r="1813" spans="1:7">
      <c r="A1813" s="121">
        <f t="shared" si="28"/>
        <v>0</v>
      </c>
      <c r="B1813" s="130"/>
      <c r="C1813" s="131"/>
      <c r="D1813" s="132"/>
      <c r="E1813" s="132"/>
      <c r="F1813" s="132"/>
      <c r="G1813" s="134"/>
    </row>
    <row r="1814" spans="1:7">
      <c r="A1814" s="121">
        <f t="shared" si="28"/>
        <v>0</v>
      </c>
      <c r="B1814" s="130"/>
      <c r="C1814" s="131"/>
      <c r="D1814" s="132"/>
      <c r="E1814" s="132"/>
      <c r="F1814" s="132"/>
      <c r="G1814" s="134"/>
    </row>
    <row r="1815" spans="1:7">
      <c r="A1815" s="121">
        <f t="shared" si="28"/>
        <v>0</v>
      </c>
      <c r="B1815" s="130"/>
      <c r="C1815" s="131"/>
      <c r="D1815" s="132"/>
      <c r="E1815" s="132"/>
      <c r="F1815" s="132"/>
      <c r="G1815" s="134"/>
    </row>
    <row r="1816" spans="1:7">
      <c r="A1816" s="121">
        <f t="shared" si="28"/>
        <v>0</v>
      </c>
      <c r="B1816" s="130"/>
      <c r="C1816" s="131"/>
      <c r="D1816" s="132"/>
      <c r="E1816" s="132"/>
      <c r="F1816" s="132"/>
      <c r="G1816" s="134"/>
    </row>
    <row r="1817" spans="1:7">
      <c r="A1817" s="121">
        <f t="shared" si="28"/>
        <v>0</v>
      </c>
      <c r="B1817" s="130"/>
      <c r="C1817" s="131"/>
      <c r="D1817" s="132"/>
      <c r="E1817" s="132"/>
      <c r="F1817" s="132"/>
      <c r="G1817" s="134"/>
    </row>
    <row r="1818" spans="1:7">
      <c r="A1818" s="121">
        <f t="shared" si="28"/>
        <v>0</v>
      </c>
      <c r="B1818" s="130"/>
      <c r="C1818" s="131"/>
      <c r="D1818" s="132"/>
      <c r="E1818" s="132"/>
      <c r="F1818" s="132"/>
      <c r="G1818" s="134"/>
    </row>
    <row r="1819" spans="1:7">
      <c r="A1819" s="121">
        <f t="shared" si="28"/>
        <v>0</v>
      </c>
      <c r="B1819" s="130"/>
      <c r="C1819" s="131"/>
      <c r="D1819" s="132"/>
      <c r="E1819" s="132"/>
      <c r="F1819" s="132"/>
      <c r="G1819" s="134"/>
    </row>
    <row r="1820" spans="1:7">
      <c r="A1820" s="121">
        <f t="shared" si="28"/>
        <v>0</v>
      </c>
      <c r="B1820" s="130"/>
      <c r="C1820" s="131"/>
      <c r="D1820" s="132"/>
      <c r="E1820" s="132"/>
      <c r="F1820" s="132"/>
      <c r="G1820" s="134"/>
    </row>
    <row r="1821" spans="1:7">
      <c r="A1821" s="121">
        <f t="shared" si="28"/>
        <v>0</v>
      </c>
      <c r="B1821" s="130"/>
      <c r="C1821" s="131"/>
      <c r="D1821" s="132"/>
      <c r="E1821" s="132"/>
      <c r="F1821" s="132"/>
      <c r="G1821" s="134"/>
    </row>
    <row r="1822" spans="1:7">
      <c r="A1822" s="121">
        <f t="shared" si="28"/>
        <v>0</v>
      </c>
      <c r="B1822" s="130"/>
      <c r="C1822" s="131"/>
      <c r="D1822" s="132"/>
      <c r="E1822" s="132"/>
      <c r="F1822" s="132"/>
      <c r="G1822" s="134"/>
    </row>
    <row r="1823" spans="1:7">
      <c r="A1823" s="121">
        <f t="shared" si="28"/>
        <v>0</v>
      </c>
      <c r="B1823" s="130"/>
      <c r="C1823" s="131"/>
      <c r="D1823" s="132"/>
      <c r="E1823" s="132"/>
      <c r="F1823" s="132"/>
      <c r="G1823" s="134"/>
    </row>
    <row r="1824" spans="1:7">
      <c r="A1824" s="121">
        <f t="shared" si="28"/>
        <v>0</v>
      </c>
      <c r="B1824" s="130"/>
      <c r="C1824" s="131"/>
      <c r="D1824" s="132"/>
      <c r="E1824" s="132"/>
      <c r="F1824" s="132"/>
      <c r="G1824" s="134"/>
    </row>
    <row r="1825" spans="1:7">
      <c r="A1825" s="121">
        <f t="shared" si="28"/>
        <v>0</v>
      </c>
      <c r="B1825" s="130"/>
      <c r="C1825" s="131"/>
      <c r="D1825" s="132"/>
      <c r="E1825" s="132"/>
      <c r="F1825" s="132"/>
      <c r="G1825" s="134"/>
    </row>
    <row r="1826" spans="1:7">
      <c r="A1826" s="121">
        <f t="shared" si="28"/>
        <v>0</v>
      </c>
      <c r="B1826" s="130"/>
      <c r="C1826" s="131"/>
      <c r="D1826" s="132"/>
      <c r="E1826" s="132"/>
      <c r="F1826" s="132"/>
      <c r="G1826" s="134"/>
    </row>
    <row r="1827" spans="1:7">
      <c r="A1827" s="121">
        <f t="shared" si="28"/>
        <v>0</v>
      </c>
      <c r="B1827" s="130"/>
      <c r="C1827" s="131"/>
      <c r="D1827" s="132"/>
      <c r="E1827" s="132"/>
      <c r="F1827" s="132"/>
      <c r="G1827" s="134"/>
    </row>
    <row r="1828" spans="1:7">
      <c r="A1828" s="121">
        <f t="shared" si="28"/>
        <v>0</v>
      </c>
      <c r="B1828" s="130"/>
      <c r="C1828" s="131"/>
      <c r="D1828" s="132"/>
      <c r="E1828" s="132"/>
      <c r="F1828" s="132"/>
      <c r="G1828" s="134"/>
    </row>
    <row r="1829" spans="1:7">
      <c r="A1829" s="121">
        <f t="shared" si="28"/>
        <v>0</v>
      </c>
      <c r="B1829" s="130"/>
      <c r="C1829" s="131"/>
      <c r="D1829" s="132"/>
      <c r="E1829" s="132"/>
      <c r="F1829" s="132"/>
      <c r="G1829" s="134"/>
    </row>
    <row r="1830" spans="1:7">
      <c r="A1830" s="121">
        <f t="shared" si="28"/>
        <v>0</v>
      </c>
      <c r="B1830" s="130"/>
      <c r="C1830" s="131"/>
      <c r="D1830" s="132"/>
      <c r="E1830" s="132"/>
      <c r="F1830" s="132"/>
      <c r="G1830" s="134"/>
    </row>
    <row r="1831" spans="1:7">
      <c r="A1831" s="121">
        <f t="shared" si="28"/>
        <v>0</v>
      </c>
      <c r="B1831" s="130"/>
      <c r="C1831" s="131"/>
      <c r="D1831" s="132"/>
      <c r="E1831" s="132"/>
      <c r="F1831" s="132"/>
      <c r="G1831" s="134"/>
    </row>
    <row r="1832" spans="1:7">
      <c r="A1832" s="121">
        <f t="shared" si="28"/>
        <v>0</v>
      </c>
      <c r="B1832" s="130"/>
      <c r="C1832" s="131"/>
      <c r="D1832" s="132"/>
      <c r="E1832" s="132"/>
      <c r="F1832" s="132"/>
      <c r="G1832" s="134"/>
    </row>
    <row r="1833" spans="1:7">
      <c r="A1833" s="121">
        <f t="shared" si="28"/>
        <v>0</v>
      </c>
      <c r="B1833" s="130"/>
      <c r="C1833" s="131"/>
      <c r="D1833" s="132"/>
      <c r="E1833" s="132"/>
      <c r="F1833" s="132"/>
      <c r="G1833" s="134"/>
    </row>
    <row r="1834" spans="1:7">
      <c r="A1834" s="121">
        <f t="shared" si="28"/>
        <v>0</v>
      </c>
      <c r="B1834" s="130"/>
      <c r="C1834" s="131"/>
      <c r="D1834" s="132"/>
      <c r="E1834" s="132"/>
      <c r="F1834" s="132"/>
      <c r="G1834" s="134"/>
    </row>
    <row r="1835" spans="1:7">
      <c r="A1835" s="121">
        <f t="shared" si="28"/>
        <v>0</v>
      </c>
      <c r="B1835" s="130"/>
      <c r="C1835" s="131"/>
      <c r="D1835" s="132"/>
      <c r="E1835" s="132"/>
      <c r="F1835" s="132"/>
      <c r="G1835" s="134"/>
    </row>
    <row r="1836" spans="1:7">
      <c r="A1836" s="121">
        <f t="shared" si="28"/>
        <v>0</v>
      </c>
      <c r="B1836" s="130"/>
      <c r="C1836" s="131"/>
      <c r="D1836" s="132"/>
      <c r="E1836" s="132"/>
      <c r="F1836" s="132"/>
      <c r="G1836" s="134"/>
    </row>
    <row r="1837" spans="1:7">
      <c r="A1837" s="121">
        <f t="shared" si="28"/>
        <v>0</v>
      </c>
      <c r="B1837" s="130"/>
      <c r="C1837" s="131"/>
      <c r="D1837" s="132"/>
      <c r="E1837" s="132"/>
      <c r="F1837" s="132"/>
      <c r="G1837" s="134"/>
    </row>
    <row r="1838" spans="1:7">
      <c r="A1838" s="121">
        <f t="shared" si="28"/>
        <v>0</v>
      </c>
      <c r="B1838" s="130"/>
      <c r="C1838" s="131"/>
      <c r="D1838" s="132"/>
      <c r="E1838" s="132"/>
      <c r="F1838" s="132"/>
      <c r="G1838" s="134"/>
    </row>
    <row r="1839" spans="1:7">
      <c r="A1839" s="121">
        <f t="shared" si="28"/>
        <v>0</v>
      </c>
      <c r="B1839" s="130"/>
      <c r="C1839" s="131"/>
      <c r="D1839" s="132"/>
      <c r="E1839" s="132"/>
      <c r="F1839" s="132"/>
      <c r="G1839" s="134"/>
    </row>
    <row r="1840" spans="1:7">
      <c r="A1840" s="121">
        <f t="shared" si="28"/>
        <v>0</v>
      </c>
      <c r="B1840" s="130"/>
      <c r="C1840" s="131"/>
      <c r="D1840" s="132"/>
      <c r="E1840" s="132"/>
      <c r="F1840" s="132"/>
      <c r="G1840" s="134"/>
    </row>
    <row r="1841" spans="1:7">
      <c r="A1841" s="121">
        <f t="shared" si="28"/>
        <v>0</v>
      </c>
      <c r="B1841" s="130"/>
      <c r="C1841" s="131"/>
      <c r="D1841" s="132"/>
      <c r="E1841" s="132"/>
      <c r="F1841" s="132"/>
      <c r="G1841" s="134"/>
    </row>
    <row r="1842" spans="1:7">
      <c r="A1842" s="121">
        <f t="shared" si="28"/>
        <v>0</v>
      </c>
      <c r="B1842" s="130"/>
      <c r="C1842" s="131"/>
      <c r="D1842" s="132"/>
      <c r="E1842" s="132"/>
      <c r="F1842" s="132"/>
      <c r="G1842" s="134"/>
    </row>
    <row r="1843" spans="1:7">
      <c r="A1843" s="121">
        <f t="shared" si="28"/>
        <v>0</v>
      </c>
      <c r="B1843" s="130"/>
      <c r="C1843" s="131"/>
      <c r="D1843" s="132"/>
      <c r="E1843" s="132"/>
      <c r="F1843" s="132"/>
      <c r="G1843" s="134"/>
    </row>
    <row r="1844" spans="1:7">
      <c r="A1844" s="121">
        <f t="shared" si="28"/>
        <v>0</v>
      </c>
      <c r="B1844" s="130"/>
      <c r="C1844" s="131"/>
      <c r="D1844" s="132"/>
      <c r="E1844" s="132"/>
      <c r="F1844" s="132"/>
      <c r="G1844" s="134"/>
    </row>
    <row r="1845" spans="1:7">
      <c r="A1845" s="121">
        <f t="shared" si="28"/>
        <v>0</v>
      </c>
      <c r="B1845" s="130"/>
      <c r="C1845" s="131"/>
      <c r="D1845" s="132"/>
      <c r="E1845" s="132"/>
      <c r="F1845" s="132"/>
      <c r="G1845" s="134"/>
    </row>
    <row r="1846" spans="1:7">
      <c r="A1846" s="121">
        <f t="shared" si="28"/>
        <v>0</v>
      </c>
      <c r="B1846" s="130"/>
      <c r="C1846" s="131"/>
      <c r="D1846" s="132"/>
      <c r="E1846" s="132"/>
      <c r="F1846" s="132"/>
      <c r="G1846" s="134"/>
    </row>
    <row r="1847" spans="1:7">
      <c r="A1847" s="121">
        <f t="shared" si="28"/>
        <v>0</v>
      </c>
      <c r="B1847" s="130"/>
      <c r="C1847" s="131"/>
      <c r="D1847" s="132"/>
      <c r="E1847" s="132"/>
      <c r="F1847" s="132"/>
      <c r="G1847" s="134"/>
    </row>
    <row r="1848" spans="1:7">
      <c r="A1848" s="121">
        <f t="shared" si="28"/>
        <v>0</v>
      </c>
      <c r="B1848" s="130"/>
      <c r="C1848" s="131"/>
      <c r="D1848" s="132"/>
      <c r="E1848" s="132"/>
      <c r="F1848" s="132"/>
      <c r="G1848" s="134"/>
    </row>
    <row r="1849" spans="1:7">
      <c r="A1849" s="121">
        <f t="shared" si="28"/>
        <v>0</v>
      </c>
      <c r="B1849" s="130"/>
      <c r="C1849" s="131"/>
      <c r="D1849" s="132"/>
      <c r="E1849" s="132"/>
      <c r="F1849" s="132"/>
      <c r="G1849" s="134"/>
    </row>
    <row r="1850" spans="1:7">
      <c r="A1850" s="121">
        <f t="shared" si="28"/>
        <v>0</v>
      </c>
      <c r="B1850" s="130"/>
      <c r="C1850" s="131"/>
      <c r="D1850" s="132"/>
      <c r="E1850" s="132"/>
      <c r="F1850" s="132"/>
      <c r="G1850" s="134"/>
    </row>
    <row r="1851" spans="1:7">
      <c r="A1851" s="121">
        <f t="shared" si="28"/>
        <v>0</v>
      </c>
      <c r="B1851" s="130"/>
      <c r="C1851" s="131"/>
      <c r="D1851" s="132"/>
      <c r="E1851" s="132"/>
      <c r="F1851" s="132"/>
      <c r="G1851" s="134"/>
    </row>
    <row r="1852" spans="1:7">
      <c r="A1852" s="121">
        <f t="shared" si="28"/>
        <v>0</v>
      </c>
      <c r="B1852" s="130"/>
      <c r="C1852" s="131"/>
      <c r="D1852" s="132"/>
      <c r="E1852" s="132"/>
      <c r="F1852" s="132"/>
      <c r="G1852" s="134"/>
    </row>
    <row r="1853" spans="1:7">
      <c r="A1853" s="121">
        <f t="shared" si="28"/>
        <v>0</v>
      </c>
      <c r="B1853" s="130"/>
      <c r="C1853" s="131"/>
      <c r="D1853" s="132"/>
      <c r="E1853" s="132"/>
      <c r="F1853" s="132"/>
      <c r="G1853" s="134"/>
    </row>
    <row r="1854" spans="1:7">
      <c r="A1854" s="121">
        <f t="shared" si="28"/>
        <v>0</v>
      </c>
      <c r="B1854" s="130"/>
      <c r="C1854" s="131"/>
      <c r="D1854" s="132"/>
      <c r="E1854" s="132"/>
      <c r="F1854" s="132"/>
      <c r="G1854" s="134"/>
    </row>
    <row r="1855" spans="1:7">
      <c r="A1855" s="121">
        <f t="shared" si="28"/>
        <v>0</v>
      </c>
      <c r="B1855" s="130"/>
      <c r="C1855" s="131"/>
      <c r="D1855" s="132"/>
      <c r="E1855" s="132"/>
      <c r="F1855" s="132"/>
      <c r="G1855" s="134"/>
    </row>
    <row r="1856" spans="1:7">
      <c r="A1856" s="121">
        <f t="shared" si="28"/>
        <v>0</v>
      </c>
      <c r="B1856" s="130"/>
      <c r="C1856" s="131"/>
      <c r="D1856" s="132"/>
      <c r="E1856" s="132"/>
      <c r="F1856" s="132"/>
      <c r="G1856" s="134"/>
    </row>
    <row r="1857" spans="1:7">
      <c r="A1857" s="121">
        <f t="shared" si="28"/>
        <v>0</v>
      </c>
      <c r="B1857" s="130"/>
      <c r="C1857" s="131"/>
      <c r="D1857" s="132"/>
      <c r="E1857" s="132"/>
      <c r="F1857" s="132"/>
      <c r="G1857" s="134"/>
    </row>
    <row r="1858" spans="1:7">
      <c r="A1858" s="121">
        <f t="shared" si="28"/>
        <v>0</v>
      </c>
      <c r="B1858" s="130"/>
      <c r="C1858" s="131"/>
      <c r="D1858" s="132"/>
      <c r="E1858" s="132"/>
      <c r="F1858" s="132"/>
      <c r="G1858" s="134"/>
    </row>
    <row r="1859" spans="1:7">
      <c r="A1859" s="121">
        <f t="shared" si="28"/>
        <v>0</v>
      </c>
      <c r="B1859" s="130"/>
      <c r="C1859" s="131"/>
      <c r="D1859" s="132"/>
      <c r="E1859" s="132"/>
      <c r="F1859" s="132"/>
      <c r="G1859" s="134"/>
    </row>
    <row r="1860" spans="1:7">
      <c r="A1860" s="121">
        <f t="shared" si="28"/>
        <v>0</v>
      </c>
      <c r="B1860" s="130"/>
      <c r="C1860" s="131"/>
      <c r="D1860" s="132"/>
      <c r="E1860" s="132"/>
      <c r="F1860" s="132"/>
      <c r="G1860" s="134"/>
    </row>
    <row r="1861" spans="1:7">
      <c r="A1861" s="121">
        <f t="shared" si="28"/>
        <v>0</v>
      </c>
      <c r="B1861" s="130"/>
      <c r="C1861" s="131"/>
      <c r="D1861" s="132"/>
      <c r="E1861" s="132"/>
      <c r="F1861" s="132"/>
      <c r="G1861" s="134"/>
    </row>
    <row r="1862" spans="1:7">
      <c r="A1862" s="121">
        <f t="shared" ref="A1862:A1925" si="29">D1862</f>
        <v>0</v>
      </c>
      <c r="B1862" s="130"/>
      <c r="C1862" s="131"/>
      <c r="D1862" s="132"/>
      <c r="E1862" s="132"/>
      <c r="F1862" s="132"/>
      <c r="G1862" s="134"/>
    </row>
    <row r="1863" spans="1:7">
      <c r="A1863" s="121">
        <f t="shared" si="29"/>
        <v>0</v>
      </c>
      <c r="B1863" s="130"/>
      <c r="C1863" s="131"/>
      <c r="D1863" s="132"/>
      <c r="E1863" s="132"/>
      <c r="F1863" s="132"/>
      <c r="G1863" s="134"/>
    </row>
    <row r="1864" spans="1:7">
      <c r="A1864" s="121">
        <f t="shared" si="29"/>
        <v>0</v>
      </c>
      <c r="B1864" s="130"/>
      <c r="C1864" s="131"/>
      <c r="D1864" s="132"/>
      <c r="E1864" s="132"/>
      <c r="F1864" s="132"/>
      <c r="G1864" s="134"/>
    </row>
    <row r="1865" spans="1:7">
      <c r="A1865" s="121">
        <f t="shared" si="29"/>
        <v>0</v>
      </c>
      <c r="B1865" s="130"/>
      <c r="C1865" s="131"/>
      <c r="D1865" s="132"/>
      <c r="E1865" s="132"/>
      <c r="F1865" s="132"/>
      <c r="G1865" s="134"/>
    </row>
    <row r="1866" spans="1:7">
      <c r="A1866" s="121">
        <f t="shared" si="29"/>
        <v>0</v>
      </c>
      <c r="B1866" s="130"/>
      <c r="C1866" s="131"/>
      <c r="D1866" s="132"/>
      <c r="E1866" s="132"/>
      <c r="F1866" s="132"/>
      <c r="G1866" s="134"/>
    </row>
    <row r="1867" spans="1:7">
      <c r="A1867" s="121">
        <f t="shared" si="29"/>
        <v>0</v>
      </c>
      <c r="B1867" s="130"/>
      <c r="C1867" s="131"/>
      <c r="D1867" s="132"/>
      <c r="E1867" s="132"/>
      <c r="F1867" s="132"/>
      <c r="G1867" s="134"/>
    </row>
    <row r="1868" spans="1:7">
      <c r="A1868" s="121">
        <f t="shared" si="29"/>
        <v>0</v>
      </c>
      <c r="B1868" s="130"/>
      <c r="C1868" s="131"/>
      <c r="D1868" s="132"/>
      <c r="E1868" s="132"/>
      <c r="F1868" s="132"/>
      <c r="G1868" s="134"/>
    </row>
    <row r="1869" spans="1:7">
      <c r="A1869" s="121">
        <f t="shared" si="29"/>
        <v>0</v>
      </c>
      <c r="B1869" s="130"/>
      <c r="C1869" s="131"/>
      <c r="D1869" s="132"/>
      <c r="E1869" s="132"/>
      <c r="F1869" s="132"/>
      <c r="G1869" s="134"/>
    </row>
    <row r="1870" spans="1:7">
      <c r="A1870" s="121">
        <f t="shared" si="29"/>
        <v>0</v>
      </c>
      <c r="B1870" s="130"/>
      <c r="C1870" s="131"/>
      <c r="D1870" s="132"/>
      <c r="E1870" s="132"/>
      <c r="F1870" s="132"/>
      <c r="G1870" s="134"/>
    </row>
    <row r="1871" spans="1:7">
      <c r="A1871" s="121">
        <f t="shared" si="29"/>
        <v>0</v>
      </c>
      <c r="B1871" s="130"/>
      <c r="C1871" s="131"/>
      <c r="D1871" s="132"/>
      <c r="E1871" s="132"/>
      <c r="F1871" s="132"/>
      <c r="G1871" s="134"/>
    </row>
    <row r="1872" spans="1:7">
      <c r="A1872" s="121">
        <f t="shared" si="29"/>
        <v>0</v>
      </c>
      <c r="B1872" s="130"/>
      <c r="C1872" s="131"/>
      <c r="D1872" s="132"/>
      <c r="E1872" s="132"/>
      <c r="F1872" s="132"/>
      <c r="G1872" s="134"/>
    </row>
    <row r="1873" spans="1:7">
      <c r="A1873" s="121">
        <f t="shared" si="29"/>
        <v>0</v>
      </c>
      <c r="B1873" s="130"/>
      <c r="C1873" s="131"/>
      <c r="D1873" s="132"/>
      <c r="E1873" s="132"/>
      <c r="F1873" s="132"/>
      <c r="G1873" s="134"/>
    </row>
    <row r="1874" spans="1:7">
      <c r="A1874" s="121">
        <f t="shared" si="29"/>
        <v>0</v>
      </c>
      <c r="B1874" s="130"/>
      <c r="C1874" s="131"/>
      <c r="D1874" s="132"/>
      <c r="E1874" s="132"/>
      <c r="F1874" s="132"/>
      <c r="G1874" s="134"/>
    </row>
    <row r="1875" spans="1:7">
      <c r="A1875" s="121">
        <f t="shared" si="29"/>
        <v>0</v>
      </c>
      <c r="B1875" s="130"/>
      <c r="C1875" s="131"/>
      <c r="D1875" s="132"/>
      <c r="E1875" s="132"/>
      <c r="F1875" s="132"/>
      <c r="G1875" s="134"/>
    </row>
    <row r="1876" spans="1:7">
      <c r="A1876" s="121">
        <f t="shared" si="29"/>
        <v>0</v>
      </c>
      <c r="B1876" s="130"/>
      <c r="C1876" s="131"/>
      <c r="D1876" s="132"/>
      <c r="E1876" s="132"/>
      <c r="F1876" s="132"/>
      <c r="G1876" s="134"/>
    </row>
    <row r="1877" spans="1:7">
      <c r="A1877" s="121">
        <f t="shared" si="29"/>
        <v>0</v>
      </c>
      <c r="B1877" s="130"/>
      <c r="C1877" s="131"/>
      <c r="D1877" s="132"/>
      <c r="E1877" s="132"/>
      <c r="F1877" s="132"/>
      <c r="G1877" s="134"/>
    </row>
    <row r="1878" spans="1:7">
      <c r="A1878" s="121">
        <f t="shared" si="29"/>
        <v>0</v>
      </c>
      <c r="B1878" s="130"/>
      <c r="C1878" s="131"/>
      <c r="D1878" s="132"/>
      <c r="E1878" s="132"/>
      <c r="F1878" s="132"/>
      <c r="G1878" s="134"/>
    </row>
    <row r="1879" spans="1:7">
      <c r="A1879" s="121">
        <f t="shared" si="29"/>
        <v>0</v>
      </c>
      <c r="B1879" s="130"/>
      <c r="C1879" s="131"/>
      <c r="D1879" s="132"/>
      <c r="E1879" s="132"/>
      <c r="F1879" s="132"/>
      <c r="G1879" s="134"/>
    </row>
    <row r="1880" spans="1:7">
      <c r="A1880" s="121">
        <f t="shared" si="29"/>
        <v>0</v>
      </c>
      <c r="B1880" s="130"/>
      <c r="C1880" s="131"/>
      <c r="D1880" s="132"/>
      <c r="E1880" s="132"/>
      <c r="F1880" s="132"/>
      <c r="G1880" s="134"/>
    </row>
    <row r="1881" spans="1:7">
      <c r="A1881" s="121">
        <f t="shared" si="29"/>
        <v>0</v>
      </c>
      <c r="B1881" s="130"/>
      <c r="C1881" s="131"/>
      <c r="D1881" s="132"/>
      <c r="E1881" s="132"/>
      <c r="F1881" s="132"/>
      <c r="G1881" s="134"/>
    </row>
    <row r="1882" spans="1:7">
      <c r="A1882" s="121">
        <f t="shared" si="29"/>
        <v>0</v>
      </c>
      <c r="B1882" s="130"/>
      <c r="C1882" s="131"/>
      <c r="D1882" s="132"/>
      <c r="E1882" s="132"/>
      <c r="F1882" s="132"/>
      <c r="G1882" s="134"/>
    </row>
    <row r="1883" spans="1:7">
      <c r="A1883" s="121">
        <f t="shared" si="29"/>
        <v>0</v>
      </c>
      <c r="B1883" s="130"/>
      <c r="C1883" s="131"/>
      <c r="D1883" s="132"/>
      <c r="E1883" s="132"/>
      <c r="F1883" s="132"/>
      <c r="G1883" s="134"/>
    </row>
    <row r="1884" spans="1:7">
      <c r="A1884" s="121">
        <f t="shared" si="29"/>
        <v>0</v>
      </c>
      <c r="B1884" s="130"/>
      <c r="C1884" s="131"/>
      <c r="D1884" s="132"/>
      <c r="E1884" s="132"/>
      <c r="F1884" s="132"/>
      <c r="G1884" s="134"/>
    </row>
    <row r="1885" spans="1:7">
      <c r="A1885" s="121">
        <f t="shared" si="29"/>
        <v>0</v>
      </c>
      <c r="B1885" s="130"/>
      <c r="C1885" s="131"/>
      <c r="D1885" s="132"/>
      <c r="E1885" s="132"/>
      <c r="F1885" s="132"/>
      <c r="G1885" s="134"/>
    </row>
    <row r="1886" spans="1:7">
      <c r="A1886" s="121">
        <f t="shared" si="29"/>
        <v>0</v>
      </c>
      <c r="B1886" s="130"/>
      <c r="C1886" s="131"/>
      <c r="D1886" s="132"/>
      <c r="E1886" s="132"/>
      <c r="F1886" s="132"/>
      <c r="G1886" s="134"/>
    </row>
    <row r="1887" spans="1:7">
      <c r="A1887" s="121">
        <f t="shared" si="29"/>
        <v>0</v>
      </c>
      <c r="B1887" s="130"/>
      <c r="C1887" s="131"/>
      <c r="D1887" s="132"/>
      <c r="E1887" s="132"/>
      <c r="F1887" s="132"/>
      <c r="G1887" s="134"/>
    </row>
    <row r="1888" spans="1:7">
      <c r="A1888" s="121">
        <f t="shared" si="29"/>
        <v>0</v>
      </c>
      <c r="B1888" s="130"/>
      <c r="C1888" s="131"/>
      <c r="D1888" s="132"/>
      <c r="E1888" s="132"/>
      <c r="F1888" s="132"/>
      <c r="G1888" s="134"/>
    </row>
    <row r="1889" spans="1:7">
      <c r="A1889" s="121">
        <f t="shared" si="29"/>
        <v>0</v>
      </c>
      <c r="B1889" s="130"/>
      <c r="C1889" s="131"/>
      <c r="D1889" s="132"/>
      <c r="E1889" s="132"/>
      <c r="F1889" s="132"/>
      <c r="G1889" s="134"/>
    </row>
    <row r="1890" spans="1:7">
      <c r="A1890" s="121">
        <f t="shared" si="29"/>
        <v>0</v>
      </c>
      <c r="B1890" s="130"/>
      <c r="C1890" s="131"/>
      <c r="D1890" s="132"/>
      <c r="E1890" s="132"/>
      <c r="F1890" s="132"/>
      <c r="G1890" s="134"/>
    </row>
    <row r="1891" spans="1:7">
      <c r="A1891" s="121">
        <f t="shared" si="29"/>
        <v>0</v>
      </c>
      <c r="B1891" s="130"/>
      <c r="C1891" s="131"/>
      <c r="D1891" s="132"/>
      <c r="E1891" s="132"/>
      <c r="F1891" s="132"/>
      <c r="G1891" s="134"/>
    </row>
    <row r="1892" spans="1:7">
      <c r="A1892" s="121">
        <f t="shared" si="29"/>
        <v>0</v>
      </c>
      <c r="B1892" s="130"/>
      <c r="C1892" s="131"/>
      <c r="D1892" s="132"/>
      <c r="E1892" s="132"/>
      <c r="F1892" s="132"/>
      <c r="G1892" s="134"/>
    </row>
    <row r="1893" spans="1:7">
      <c r="A1893" s="121">
        <f t="shared" si="29"/>
        <v>0</v>
      </c>
      <c r="B1893" s="130"/>
      <c r="C1893" s="131"/>
      <c r="D1893" s="132"/>
      <c r="E1893" s="132"/>
      <c r="F1893" s="132"/>
      <c r="G1893" s="134"/>
    </row>
    <row r="1894" spans="1:7">
      <c r="A1894" s="121">
        <f t="shared" si="29"/>
        <v>0</v>
      </c>
      <c r="B1894" s="130"/>
      <c r="C1894" s="131"/>
      <c r="D1894" s="132"/>
      <c r="E1894" s="132"/>
      <c r="F1894" s="132"/>
      <c r="G1894" s="134"/>
    </row>
    <row r="1895" spans="1:7">
      <c r="A1895" s="121">
        <f t="shared" si="29"/>
        <v>0</v>
      </c>
      <c r="B1895" s="130"/>
      <c r="C1895" s="131"/>
      <c r="D1895" s="132"/>
      <c r="E1895" s="132"/>
      <c r="F1895" s="132"/>
      <c r="G1895" s="134"/>
    </row>
    <row r="1896" spans="1:7">
      <c r="A1896" s="121">
        <f t="shared" si="29"/>
        <v>0</v>
      </c>
      <c r="B1896" s="130"/>
      <c r="C1896" s="131"/>
      <c r="D1896" s="132"/>
      <c r="E1896" s="132"/>
      <c r="F1896" s="132"/>
      <c r="G1896" s="134"/>
    </row>
    <row r="1897" spans="1:7">
      <c r="A1897" s="121">
        <f t="shared" si="29"/>
        <v>0</v>
      </c>
      <c r="B1897" s="130"/>
      <c r="C1897" s="131"/>
      <c r="D1897" s="132"/>
      <c r="E1897" s="132"/>
      <c r="F1897" s="132"/>
      <c r="G1897" s="134"/>
    </row>
    <row r="1898" spans="1:7">
      <c r="A1898" s="121">
        <f t="shared" si="29"/>
        <v>0</v>
      </c>
      <c r="B1898" s="130"/>
      <c r="C1898" s="131"/>
      <c r="D1898" s="132"/>
      <c r="E1898" s="132"/>
      <c r="F1898" s="132"/>
      <c r="G1898" s="134"/>
    </row>
    <row r="1899" spans="1:7">
      <c r="A1899" s="121">
        <f t="shared" si="29"/>
        <v>0</v>
      </c>
      <c r="B1899" s="130"/>
      <c r="C1899" s="131"/>
      <c r="D1899" s="132"/>
      <c r="E1899" s="132"/>
      <c r="F1899" s="132"/>
      <c r="G1899" s="134"/>
    </row>
    <row r="1900" spans="1:7">
      <c r="A1900" s="121">
        <f t="shared" si="29"/>
        <v>0</v>
      </c>
      <c r="B1900" s="130"/>
      <c r="C1900" s="131"/>
      <c r="D1900" s="132"/>
      <c r="E1900" s="132"/>
      <c r="F1900" s="132"/>
      <c r="G1900" s="134"/>
    </row>
    <row r="1901" spans="1:7">
      <c r="A1901" s="121">
        <f t="shared" si="29"/>
        <v>0</v>
      </c>
      <c r="B1901" s="130"/>
      <c r="C1901" s="131"/>
      <c r="D1901" s="132"/>
      <c r="E1901" s="132"/>
      <c r="F1901" s="132"/>
      <c r="G1901" s="134"/>
    </row>
    <row r="1902" spans="1:7">
      <c r="A1902" s="121">
        <f t="shared" si="29"/>
        <v>0</v>
      </c>
      <c r="B1902" s="130"/>
      <c r="C1902" s="131"/>
      <c r="D1902" s="132"/>
      <c r="E1902" s="132"/>
      <c r="F1902" s="132"/>
      <c r="G1902" s="134"/>
    </row>
    <row r="1903" spans="1:7">
      <c r="A1903" s="121">
        <f t="shared" si="29"/>
        <v>0</v>
      </c>
      <c r="B1903" s="130"/>
      <c r="C1903" s="131"/>
      <c r="D1903" s="132"/>
      <c r="E1903" s="132"/>
      <c r="F1903" s="132"/>
      <c r="G1903" s="134"/>
    </row>
    <row r="1904" spans="1:7">
      <c r="A1904" s="121">
        <f t="shared" si="29"/>
        <v>0</v>
      </c>
      <c r="B1904" s="130"/>
      <c r="C1904" s="131"/>
      <c r="D1904" s="132"/>
      <c r="E1904" s="132"/>
      <c r="F1904" s="132"/>
      <c r="G1904" s="134"/>
    </row>
    <row r="1905" spans="1:7">
      <c r="A1905" s="121">
        <f t="shared" si="29"/>
        <v>0</v>
      </c>
      <c r="B1905" s="130"/>
      <c r="C1905" s="131"/>
      <c r="D1905" s="132"/>
      <c r="E1905" s="132"/>
      <c r="F1905" s="132"/>
      <c r="G1905" s="134"/>
    </row>
    <row r="1906" spans="1:7">
      <c r="A1906" s="121">
        <f t="shared" si="29"/>
        <v>0</v>
      </c>
      <c r="B1906" s="130"/>
      <c r="C1906" s="131"/>
      <c r="D1906" s="132"/>
      <c r="E1906" s="132"/>
      <c r="F1906" s="132"/>
      <c r="G1906" s="134"/>
    </row>
    <row r="1907" spans="1:7">
      <c r="A1907" s="121">
        <f t="shared" si="29"/>
        <v>0</v>
      </c>
      <c r="B1907" s="130"/>
      <c r="C1907" s="131"/>
      <c r="D1907" s="132"/>
      <c r="E1907" s="132"/>
      <c r="F1907" s="132"/>
      <c r="G1907" s="134"/>
    </row>
    <row r="1908" spans="1:7">
      <c r="A1908" s="121">
        <f t="shared" si="29"/>
        <v>0</v>
      </c>
      <c r="B1908" s="130"/>
      <c r="C1908" s="131"/>
      <c r="D1908" s="132"/>
      <c r="E1908" s="132"/>
      <c r="F1908" s="132"/>
      <c r="G1908" s="134"/>
    </row>
    <row r="1909" spans="1:7">
      <c r="A1909" s="121">
        <f t="shared" si="29"/>
        <v>0</v>
      </c>
      <c r="B1909" s="130"/>
      <c r="C1909" s="131"/>
      <c r="D1909" s="132"/>
      <c r="E1909" s="132"/>
      <c r="F1909" s="132"/>
      <c r="G1909" s="134"/>
    </row>
    <row r="1910" spans="1:7">
      <c r="A1910" s="121">
        <f t="shared" si="29"/>
        <v>0</v>
      </c>
      <c r="B1910" s="130"/>
      <c r="C1910" s="131"/>
      <c r="D1910" s="132"/>
      <c r="E1910" s="132"/>
      <c r="F1910" s="132"/>
      <c r="G1910" s="134"/>
    </row>
    <row r="1911" spans="1:7">
      <c r="A1911" s="121">
        <f t="shared" si="29"/>
        <v>0</v>
      </c>
      <c r="B1911" s="130"/>
      <c r="C1911" s="131"/>
      <c r="D1911" s="132"/>
      <c r="E1911" s="132"/>
      <c r="F1911" s="132"/>
      <c r="G1911" s="134"/>
    </row>
    <row r="1912" spans="1:7">
      <c r="A1912" s="121">
        <f t="shared" si="29"/>
        <v>0</v>
      </c>
      <c r="B1912" s="130"/>
      <c r="C1912" s="131"/>
      <c r="D1912" s="132"/>
      <c r="E1912" s="132"/>
      <c r="F1912" s="132"/>
      <c r="G1912" s="134"/>
    </row>
    <row r="1913" spans="1:7">
      <c r="A1913" s="121">
        <f t="shared" si="29"/>
        <v>0</v>
      </c>
      <c r="B1913" s="130"/>
      <c r="C1913" s="131"/>
      <c r="D1913" s="132"/>
      <c r="E1913" s="132"/>
      <c r="F1913" s="132"/>
      <c r="G1913" s="134"/>
    </row>
    <row r="1914" spans="1:7">
      <c r="A1914" s="121">
        <f t="shared" si="29"/>
        <v>0</v>
      </c>
      <c r="B1914" s="130"/>
      <c r="C1914" s="131"/>
      <c r="D1914" s="132"/>
      <c r="E1914" s="132"/>
      <c r="F1914" s="132"/>
      <c r="G1914" s="134"/>
    </row>
    <row r="1915" spans="1:7">
      <c r="A1915" s="121">
        <f t="shared" si="29"/>
        <v>0</v>
      </c>
      <c r="B1915" s="130"/>
      <c r="C1915" s="131"/>
      <c r="D1915" s="132"/>
      <c r="E1915" s="132"/>
      <c r="F1915" s="132"/>
      <c r="G1915" s="134"/>
    </row>
    <row r="1916" spans="1:7">
      <c r="A1916" s="121">
        <f t="shared" si="29"/>
        <v>0</v>
      </c>
      <c r="B1916" s="130"/>
      <c r="C1916" s="131"/>
      <c r="D1916" s="132"/>
      <c r="E1916" s="132"/>
      <c r="F1916" s="132"/>
      <c r="G1916" s="134"/>
    </row>
    <row r="1917" spans="1:7">
      <c r="A1917" s="121">
        <f t="shared" si="29"/>
        <v>0</v>
      </c>
      <c r="B1917" s="130"/>
      <c r="C1917" s="131"/>
      <c r="D1917" s="132"/>
      <c r="E1917" s="132"/>
      <c r="F1917" s="132"/>
      <c r="G1917" s="134"/>
    </row>
    <row r="1918" spans="1:7">
      <c r="A1918" s="121">
        <f t="shared" si="29"/>
        <v>0</v>
      </c>
      <c r="B1918" s="130"/>
      <c r="C1918" s="131"/>
      <c r="D1918" s="132"/>
      <c r="E1918" s="132"/>
      <c r="F1918" s="132"/>
      <c r="G1918" s="134"/>
    </row>
    <row r="1919" spans="1:7">
      <c r="A1919" s="121">
        <f t="shared" si="29"/>
        <v>0</v>
      </c>
      <c r="B1919" s="130"/>
      <c r="C1919" s="131"/>
      <c r="D1919" s="132"/>
      <c r="E1919" s="132"/>
      <c r="F1919" s="132"/>
      <c r="G1919" s="134"/>
    </row>
    <row r="1920" spans="1:7">
      <c r="A1920" s="121">
        <f t="shared" si="29"/>
        <v>0</v>
      </c>
      <c r="B1920" s="130"/>
      <c r="C1920" s="131"/>
      <c r="D1920" s="132"/>
      <c r="E1920" s="132"/>
      <c r="F1920" s="132"/>
      <c r="G1920" s="134"/>
    </row>
    <row r="1921" spans="1:7">
      <c r="A1921" s="121">
        <f t="shared" si="29"/>
        <v>0</v>
      </c>
      <c r="B1921" s="130"/>
      <c r="C1921" s="131"/>
      <c r="D1921" s="132"/>
      <c r="E1921" s="132"/>
      <c r="F1921" s="132"/>
      <c r="G1921" s="134"/>
    </row>
    <row r="1922" spans="1:7">
      <c r="A1922" s="121">
        <f t="shared" si="29"/>
        <v>0</v>
      </c>
      <c r="B1922" s="130"/>
      <c r="C1922" s="131"/>
      <c r="D1922" s="132"/>
      <c r="E1922" s="132"/>
      <c r="F1922" s="132"/>
      <c r="G1922" s="134"/>
    </row>
    <row r="1923" spans="1:7">
      <c r="A1923" s="121">
        <f t="shared" si="29"/>
        <v>0</v>
      </c>
      <c r="B1923" s="130"/>
      <c r="C1923" s="131"/>
      <c r="D1923" s="132"/>
      <c r="E1923" s="132"/>
      <c r="F1923" s="132"/>
      <c r="G1923" s="134"/>
    </row>
    <row r="1924" spans="1:7">
      <c r="A1924" s="121">
        <f t="shared" si="29"/>
        <v>0</v>
      </c>
      <c r="B1924" s="130"/>
      <c r="C1924" s="131"/>
      <c r="D1924" s="132"/>
      <c r="E1924" s="132"/>
      <c r="F1924" s="132"/>
      <c r="G1924" s="134"/>
    </row>
    <row r="1925" spans="1:7">
      <c r="A1925" s="121">
        <f t="shared" si="29"/>
        <v>0</v>
      </c>
      <c r="B1925" s="130"/>
      <c r="C1925" s="131"/>
      <c r="D1925" s="132"/>
      <c r="E1925" s="132"/>
      <c r="F1925" s="132"/>
      <c r="G1925" s="134"/>
    </row>
    <row r="1926" spans="1:7">
      <c r="A1926" s="121">
        <f t="shared" ref="A1926:A1989" si="30">D1926</f>
        <v>0</v>
      </c>
      <c r="B1926" s="130"/>
      <c r="C1926" s="131"/>
      <c r="D1926" s="132"/>
      <c r="E1926" s="132"/>
      <c r="F1926" s="132"/>
      <c r="G1926" s="134"/>
    </row>
    <row r="1927" spans="1:7">
      <c r="A1927" s="121">
        <f t="shared" si="30"/>
        <v>0</v>
      </c>
      <c r="B1927" s="130"/>
      <c r="C1927" s="131"/>
      <c r="D1927" s="132"/>
      <c r="E1927" s="132"/>
      <c r="F1927" s="132"/>
      <c r="G1927" s="134"/>
    </row>
    <row r="1928" spans="1:7">
      <c r="A1928" s="121">
        <f t="shared" si="30"/>
        <v>0</v>
      </c>
      <c r="B1928" s="130"/>
      <c r="C1928" s="131"/>
      <c r="D1928" s="132"/>
      <c r="E1928" s="132"/>
      <c r="F1928" s="132"/>
      <c r="G1928" s="134"/>
    </row>
    <row r="1929" spans="1:7">
      <c r="A1929" s="121">
        <f t="shared" si="30"/>
        <v>0</v>
      </c>
      <c r="B1929" s="130"/>
      <c r="C1929" s="131"/>
      <c r="D1929" s="132"/>
      <c r="E1929" s="132"/>
      <c r="F1929" s="132"/>
      <c r="G1929" s="134"/>
    </row>
    <row r="1930" spans="1:7">
      <c r="A1930" s="121">
        <f t="shared" si="30"/>
        <v>0</v>
      </c>
      <c r="B1930" s="130"/>
      <c r="C1930" s="131"/>
      <c r="D1930" s="132"/>
      <c r="E1930" s="132"/>
      <c r="F1930" s="132"/>
      <c r="G1930" s="134"/>
    </row>
    <row r="1931" spans="1:7">
      <c r="A1931" s="121">
        <f t="shared" si="30"/>
        <v>0</v>
      </c>
      <c r="B1931" s="130"/>
      <c r="C1931" s="131"/>
      <c r="D1931" s="132"/>
      <c r="E1931" s="132"/>
      <c r="F1931" s="132"/>
      <c r="G1931" s="134"/>
    </row>
    <row r="1932" spans="1:7">
      <c r="A1932" s="121">
        <f t="shared" si="30"/>
        <v>0</v>
      </c>
      <c r="B1932" s="130"/>
      <c r="C1932" s="131"/>
      <c r="D1932" s="132"/>
      <c r="E1932" s="132"/>
      <c r="F1932" s="132"/>
      <c r="G1932" s="134"/>
    </row>
    <row r="1933" spans="1:7">
      <c r="A1933" s="121">
        <f t="shared" si="30"/>
        <v>0</v>
      </c>
      <c r="B1933" s="130"/>
      <c r="C1933" s="131"/>
      <c r="D1933" s="132"/>
      <c r="E1933" s="132"/>
      <c r="F1933" s="132"/>
      <c r="G1933" s="134"/>
    </row>
    <row r="1934" spans="1:7">
      <c r="A1934" s="121">
        <f t="shared" si="30"/>
        <v>0</v>
      </c>
      <c r="B1934" s="130"/>
      <c r="C1934" s="131"/>
      <c r="D1934" s="132"/>
      <c r="E1934" s="132"/>
      <c r="F1934" s="132"/>
      <c r="G1934" s="134"/>
    </row>
    <row r="1935" spans="1:7">
      <c r="A1935" s="121">
        <f t="shared" si="30"/>
        <v>0</v>
      </c>
      <c r="B1935" s="130"/>
      <c r="C1935" s="131"/>
      <c r="D1935" s="132"/>
      <c r="E1935" s="132"/>
      <c r="F1935" s="132"/>
      <c r="G1935" s="134"/>
    </row>
    <row r="1936" spans="1:7">
      <c r="A1936" s="121">
        <f t="shared" si="30"/>
        <v>0</v>
      </c>
      <c r="B1936" s="130"/>
      <c r="C1936" s="131"/>
      <c r="D1936" s="132"/>
      <c r="E1936" s="132"/>
      <c r="F1936" s="132"/>
      <c r="G1936" s="134"/>
    </row>
    <row r="1937" spans="1:7">
      <c r="A1937" s="121">
        <f t="shared" si="30"/>
        <v>0</v>
      </c>
      <c r="B1937" s="130"/>
      <c r="C1937" s="131"/>
      <c r="D1937" s="132"/>
      <c r="E1937" s="132"/>
      <c r="F1937" s="132"/>
      <c r="G1937" s="134"/>
    </row>
    <row r="1938" spans="1:7">
      <c r="A1938" s="121">
        <f t="shared" si="30"/>
        <v>0</v>
      </c>
      <c r="B1938" s="130"/>
      <c r="C1938" s="131"/>
      <c r="D1938" s="132"/>
      <c r="E1938" s="132"/>
      <c r="F1938" s="132"/>
      <c r="G1938" s="134"/>
    </row>
    <row r="1939" spans="1:7">
      <c r="A1939" s="121">
        <f t="shared" si="30"/>
        <v>0</v>
      </c>
      <c r="B1939" s="130"/>
      <c r="C1939" s="131"/>
      <c r="D1939" s="132"/>
      <c r="E1939" s="132"/>
      <c r="F1939" s="132"/>
      <c r="G1939" s="134"/>
    </row>
    <row r="1940" spans="1:7">
      <c r="A1940" s="121">
        <f t="shared" si="30"/>
        <v>0</v>
      </c>
      <c r="B1940" s="130"/>
      <c r="C1940" s="131"/>
      <c r="D1940" s="132"/>
      <c r="E1940" s="132"/>
      <c r="F1940" s="132"/>
      <c r="G1940" s="134"/>
    </row>
    <row r="1941" spans="1:7">
      <c r="A1941" s="121">
        <f t="shared" si="30"/>
        <v>0</v>
      </c>
      <c r="B1941" s="130"/>
      <c r="C1941" s="131"/>
      <c r="D1941" s="132"/>
      <c r="E1941" s="132"/>
      <c r="F1941" s="132"/>
      <c r="G1941" s="134"/>
    </row>
    <row r="1942" spans="1:7">
      <c r="A1942" s="121">
        <f t="shared" si="30"/>
        <v>0</v>
      </c>
      <c r="B1942" s="130"/>
      <c r="C1942" s="131"/>
      <c r="D1942" s="132"/>
      <c r="E1942" s="132"/>
      <c r="F1942" s="132"/>
      <c r="G1942" s="134"/>
    </row>
    <row r="1943" spans="1:7">
      <c r="A1943" s="121">
        <f t="shared" si="30"/>
        <v>0</v>
      </c>
      <c r="B1943" s="130"/>
      <c r="C1943" s="131"/>
      <c r="D1943" s="132"/>
      <c r="E1943" s="132"/>
      <c r="F1943" s="132"/>
      <c r="G1943" s="134"/>
    </row>
    <row r="1944" spans="1:7">
      <c r="A1944" s="121">
        <f t="shared" si="30"/>
        <v>0</v>
      </c>
      <c r="B1944" s="130"/>
      <c r="C1944" s="131"/>
      <c r="D1944" s="132"/>
      <c r="E1944" s="132"/>
      <c r="F1944" s="132"/>
      <c r="G1944" s="134"/>
    </row>
    <row r="1945" spans="1:7">
      <c r="A1945" s="121">
        <f t="shared" si="30"/>
        <v>0</v>
      </c>
      <c r="B1945" s="130"/>
      <c r="C1945" s="131"/>
      <c r="D1945" s="132"/>
      <c r="E1945" s="132"/>
      <c r="F1945" s="132"/>
      <c r="G1945" s="134"/>
    </row>
    <row r="1946" spans="1:7">
      <c r="A1946" s="121">
        <f t="shared" si="30"/>
        <v>0</v>
      </c>
      <c r="B1946" s="130"/>
      <c r="C1946" s="131"/>
      <c r="D1946" s="132"/>
      <c r="E1946" s="132"/>
      <c r="F1946" s="132"/>
      <c r="G1946" s="134"/>
    </row>
    <row r="1947" spans="1:7">
      <c r="A1947" s="121">
        <f t="shared" si="30"/>
        <v>0</v>
      </c>
      <c r="B1947" s="130"/>
      <c r="C1947" s="131"/>
      <c r="D1947" s="132"/>
      <c r="E1947" s="132"/>
      <c r="F1947" s="132"/>
      <c r="G1947" s="134"/>
    </row>
    <row r="1948" spans="1:7">
      <c r="A1948" s="121">
        <f t="shared" si="30"/>
        <v>0</v>
      </c>
      <c r="B1948" s="130"/>
      <c r="C1948" s="131"/>
      <c r="D1948" s="132"/>
      <c r="E1948" s="132"/>
      <c r="F1948" s="132"/>
      <c r="G1948" s="134"/>
    </row>
    <row r="1949" spans="1:7">
      <c r="A1949" s="121">
        <f t="shared" si="30"/>
        <v>0</v>
      </c>
      <c r="B1949" s="130"/>
      <c r="C1949" s="131"/>
      <c r="D1949" s="132"/>
      <c r="E1949" s="132"/>
      <c r="F1949" s="132"/>
      <c r="G1949" s="134"/>
    </row>
    <row r="1950" spans="1:7">
      <c r="A1950" s="121">
        <f t="shared" si="30"/>
        <v>0</v>
      </c>
      <c r="B1950" s="130"/>
      <c r="C1950" s="131"/>
      <c r="D1950" s="132"/>
      <c r="E1950" s="132"/>
      <c r="F1950" s="132"/>
      <c r="G1950" s="134"/>
    </row>
    <row r="1951" spans="1:7">
      <c r="A1951" s="121">
        <f t="shared" si="30"/>
        <v>0</v>
      </c>
      <c r="B1951" s="130"/>
      <c r="C1951" s="131"/>
      <c r="D1951" s="132"/>
      <c r="E1951" s="132"/>
      <c r="F1951" s="132"/>
      <c r="G1951" s="134"/>
    </row>
    <row r="1952" spans="1:7">
      <c r="A1952" s="121">
        <f t="shared" si="30"/>
        <v>0</v>
      </c>
      <c r="B1952" s="130"/>
      <c r="C1952" s="131"/>
      <c r="D1952" s="132"/>
      <c r="E1952" s="132"/>
      <c r="F1952" s="132"/>
      <c r="G1952" s="134"/>
    </row>
    <row r="1953" spans="1:7">
      <c r="A1953" s="121">
        <f t="shared" si="30"/>
        <v>0</v>
      </c>
      <c r="B1953" s="130"/>
      <c r="C1953" s="131"/>
      <c r="D1953" s="132"/>
      <c r="E1953" s="132"/>
      <c r="F1953" s="132"/>
      <c r="G1953" s="134"/>
    </row>
    <row r="1954" spans="1:7">
      <c r="A1954" s="121">
        <f t="shared" si="30"/>
        <v>0</v>
      </c>
      <c r="B1954" s="130"/>
      <c r="C1954" s="131"/>
      <c r="D1954" s="132"/>
      <c r="E1954" s="132"/>
      <c r="F1954" s="132"/>
      <c r="G1954" s="134"/>
    </row>
    <row r="1955" spans="1:7">
      <c r="A1955" s="121">
        <f t="shared" si="30"/>
        <v>0</v>
      </c>
      <c r="B1955" s="130"/>
      <c r="C1955" s="131"/>
      <c r="D1955" s="132"/>
      <c r="E1955" s="132"/>
      <c r="F1955" s="132"/>
      <c r="G1955" s="134"/>
    </row>
    <row r="1956" spans="1:7">
      <c r="A1956" s="121">
        <f t="shared" si="30"/>
        <v>0</v>
      </c>
      <c r="B1956" s="130"/>
      <c r="C1956" s="131"/>
      <c r="D1956" s="132"/>
      <c r="E1956" s="132"/>
      <c r="F1956" s="132"/>
      <c r="G1956" s="134"/>
    </row>
    <row r="1957" spans="1:7">
      <c r="A1957" s="121">
        <f t="shared" si="30"/>
        <v>0</v>
      </c>
      <c r="B1957" s="130"/>
      <c r="C1957" s="131"/>
      <c r="D1957" s="132"/>
      <c r="E1957" s="132"/>
      <c r="F1957" s="132"/>
      <c r="G1957" s="134"/>
    </row>
    <row r="1958" spans="1:7">
      <c r="A1958" s="121">
        <f t="shared" si="30"/>
        <v>0</v>
      </c>
      <c r="B1958" s="130"/>
      <c r="C1958" s="131"/>
      <c r="D1958" s="132"/>
      <c r="E1958" s="132"/>
      <c r="F1958" s="132"/>
      <c r="G1958" s="134"/>
    </row>
    <row r="1959" spans="1:7">
      <c r="A1959" s="121">
        <f t="shared" si="30"/>
        <v>0</v>
      </c>
      <c r="B1959" s="130"/>
      <c r="C1959" s="131"/>
      <c r="D1959" s="132"/>
      <c r="E1959" s="132"/>
      <c r="F1959" s="132"/>
      <c r="G1959" s="134"/>
    </row>
    <row r="1960" spans="1:7">
      <c r="A1960" s="121">
        <f t="shared" si="30"/>
        <v>0</v>
      </c>
      <c r="B1960" s="130"/>
      <c r="C1960" s="131"/>
      <c r="D1960" s="132"/>
      <c r="E1960" s="132"/>
      <c r="F1960" s="132"/>
      <c r="G1960" s="134"/>
    </row>
    <row r="1961" spans="1:7">
      <c r="A1961" s="121">
        <f t="shared" si="30"/>
        <v>0</v>
      </c>
      <c r="B1961" s="130"/>
      <c r="C1961" s="131"/>
      <c r="D1961" s="132"/>
      <c r="E1961" s="132"/>
      <c r="F1961" s="132"/>
      <c r="G1961" s="134"/>
    </row>
    <row r="1962" spans="1:7">
      <c r="A1962" s="121">
        <f t="shared" si="30"/>
        <v>0</v>
      </c>
      <c r="B1962" s="130"/>
      <c r="C1962" s="131"/>
      <c r="D1962" s="132"/>
      <c r="E1962" s="132"/>
      <c r="F1962" s="132"/>
      <c r="G1962" s="134"/>
    </row>
    <row r="1963" spans="1:7">
      <c r="A1963" s="121">
        <f t="shared" si="30"/>
        <v>0</v>
      </c>
      <c r="B1963" s="130"/>
      <c r="C1963" s="131"/>
      <c r="D1963" s="132"/>
      <c r="E1963" s="132"/>
      <c r="F1963" s="132"/>
      <c r="G1963" s="134"/>
    </row>
    <row r="1964" spans="1:7">
      <c r="A1964" s="121">
        <f t="shared" si="30"/>
        <v>0</v>
      </c>
      <c r="B1964" s="130"/>
      <c r="C1964" s="131"/>
      <c r="D1964" s="132"/>
      <c r="E1964" s="132"/>
      <c r="F1964" s="132"/>
      <c r="G1964" s="134"/>
    </row>
    <row r="1965" spans="1:7">
      <c r="A1965" s="121">
        <f t="shared" si="30"/>
        <v>0</v>
      </c>
      <c r="B1965" s="130"/>
      <c r="C1965" s="131"/>
      <c r="D1965" s="132"/>
      <c r="E1965" s="132"/>
      <c r="F1965" s="132"/>
      <c r="G1965" s="134"/>
    </row>
    <row r="1966" spans="1:7">
      <c r="A1966" s="121">
        <f t="shared" si="30"/>
        <v>0</v>
      </c>
      <c r="B1966" s="130"/>
      <c r="C1966" s="131"/>
      <c r="D1966" s="132"/>
      <c r="E1966" s="132"/>
      <c r="F1966" s="132"/>
      <c r="G1966" s="134"/>
    </row>
    <row r="1967" spans="1:7">
      <c r="A1967" s="121">
        <f t="shared" si="30"/>
        <v>0</v>
      </c>
      <c r="B1967" s="130"/>
      <c r="C1967" s="131"/>
      <c r="D1967" s="132"/>
      <c r="E1967" s="132"/>
      <c r="F1967" s="132"/>
      <c r="G1967" s="134"/>
    </row>
    <row r="1968" spans="1:7">
      <c r="A1968" s="121">
        <f t="shared" si="30"/>
        <v>0</v>
      </c>
      <c r="B1968" s="130"/>
      <c r="C1968" s="131"/>
      <c r="D1968" s="132"/>
      <c r="E1968" s="132"/>
      <c r="F1968" s="132"/>
      <c r="G1968" s="134"/>
    </row>
    <row r="1969" spans="1:7">
      <c r="A1969" s="121">
        <f t="shared" si="30"/>
        <v>0</v>
      </c>
      <c r="B1969" s="130"/>
      <c r="C1969" s="131"/>
      <c r="D1969" s="132"/>
      <c r="E1969" s="132"/>
      <c r="F1969" s="132"/>
      <c r="G1969" s="134"/>
    </row>
    <row r="1970" spans="1:7">
      <c r="A1970" s="121">
        <f t="shared" si="30"/>
        <v>0</v>
      </c>
      <c r="B1970" s="130"/>
      <c r="C1970" s="131"/>
      <c r="D1970" s="132"/>
      <c r="E1970" s="132"/>
      <c r="F1970" s="132"/>
      <c r="G1970" s="134"/>
    </row>
    <row r="1971" spans="1:7">
      <c r="A1971" s="121">
        <f t="shared" si="30"/>
        <v>0</v>
      </c>
      <c r="B1971" s="130"/>
      <c r="C1971" s="131"/>
      <c r="D1971" s="132"/>
      <c r="E1971" s="132"/>
      <c r="F1971" s="132"/>
      <c r="G1971" s="134"/>
    </row>
    <row r="1972" spans="1:7">
      <c r="A1972" s="121">
        <f t="shared" si="30"/>
        <v>0</v>
      </c>
      <c r="B1972" s="130"/>
      <c r="C1972" s="131"/>
      <c r="D1972" s="132"/>
      <c r="E1972" s="132"/>
      <c r="F1972" s="132"/>
      <c r="G1972" s="134"/>
    </row>
    <row r="1973" spans="1:7">
      <c r="A1973" s="121">
        <f t="shared" si="30"/>
        <v>0</v>
      </c>
      <c r="B1973" s="130"/>
      <c r="C1973" s="131"/>
      <c r="D1973" s="132"/>
      <c r="E1973" s="132"/>
      <c r="F1973" s="132"/>
      <c r="G1973" s="134"/>
    </row>
    <row r="1974" spans="1:7">
      <c r="A1974" s="121">
        <f t="shared" si="30"/>
        <v>0</v>
      </c>
      <c r="B1974" s="130"/>
      <c r="C1974" s="131"/>
      <c r="D1974" s="132"/>
      <c r="E1974" s="132"/>
      <c r="F1974" s="132"/>
      <c r="G1974" s="134"/>
    </row>
    <row r="1975" spans="1:7">
      <c r="A1975" s="121">
        <f t="shared" si="30"/>
        <v>0</v>
      </c>
      <c r="B1975" s="130"/>
      <c r="C1975" s="131"/>
      <c r="D1975" s="132"/>
      <c r="E1975" s="132"/>
      <c r="F1975" s="132"/>
      <c r="G1975" s="134"/>
    </row>
    <row r="1976" spans="1:7">
      <c r="A1976" s="121">
        <f t="shared" si="30"/>
        <v>0</v>
      </c>
      <c r="B1976" s="130"/>
      <c r="C1976" s="131"/>
      <c r="D1976" s="132"/>
      <c r="E1976" s="132"/>
      <c r="F1976" s="132"/>
      <c r="G1976" s="134"/>
    </row>
    <row r="1977" spans="1:7">
      <c r="A1977" s="121">
        <f t="shared" si="30"/>
        <v>0</v>
      </c>
      <c r="B1977" s="130"/>
      <c r="C1977" s="131"/>
      <c r="D1977" s="132"/>
      <c r="E1977" s="132"/>
      <c r="F1977" s="132"/>
      <c r="G1977" s="134"/>
    </row>
    <row r="1978" spans="1:7">
      <c r="A1978" s="121">
        <f t="shared" si="30"/>
        <v>0</v>
      </c>
      <c r="B1978" s="130"/>
      <c r="C1978" s="131"/>
      <c r="D1978" s="132"/>
      <c r="E1978" s="132"/>
      <c r="F1978" s="132"/>
      <c r="G1978" s="134"/>
    </row>
    <row r="1979" spans="1:7">
      <c r="A1979" s="121">
        <f t="shared" si="30"/>
        <v>0</v>
      </c>
      <c r="B1979" s="130"/>
      <c r="C1979" s="131"/>
      <c r="D1979" s="132"/>
      <c r="E1979" s="132"/>
      <c r="F1979" s="132"/>
      <c r="G1979" s="134"/>
    </row>
    <row r="1980" spans="1:7">
      <c r="A1980" s="121">
        <f t="shared" si="30"/>
        <v>0</v>
      </c>
      <c r="B1980" s="130"/>
      <c r="C1980" s="131"/>
      <c r="D1980" s="132"/>
      <c r="E1980" s="132"/>
      <c r="F1980" s="132"/>
      <c r="G1980" s="134"/>
    </row>
    <row r="1981" spans="1:7">
      <c r="A1981" s="121">
        <f t="shared" si="30"/>
        <v>0</v>
      </c>
      <c r="B1981" s="130"/>
      <c r="C1981" s="131"/>
      <c r="D1981" s="132"/>
      <c r="E1981" s="132"/>
      <c r="F1981" s="132"/>
      <c r="G1981" s="134"/>
    </row>
    <row r="1982" spans="1:7">
      <c r="A1982" s="121">
        <f t="shared" si="30"/>
        <v>0</v>
      </c>
      <c r="B1982" s="130"/>
      <c r="C1982" s="131"/>
      <c r="D1982" s="132"/>
      <c r="E1982" s="132"/>
      <c r="F1982" s="132"/>
      <c r="G1982" s="134"/>
    </row>
    <row r="1983" spans="1:7">
      <c r="A1983" s="121">
        <f t="shared" si="30"/>
        <v>0</v>
      </c>
      <c r="B1983" s="130"/>
      <c r="C1983" s="131"/>
      <c r="D1983" s="132"/>
      <c r="E1983" s="132"/>
      <c r="F1983" s="132"/>
      <c r="G1983" s="134"/>
    </row>
    <row r="1984" spans="1:7">
      <c r="A1984" s="121">
        <f t="shared" si="30"/>
        <v>0</v>
      </c>
      <c r="B1984" s="130"/>
      <c r="C1984" s="131"/>
      <c r="D1984" s="132"/>
      <c r="E1984" s="132"/>
      <c r="F1984" s="132"/>
      <c r="G1984" s="134"/>
    </row>
    <row r="1985" spans="1:7">
      <c r="A1985" s="121">
        <f t="shared" si="30"/>
        <v>0</v>
      </c>
      <c r="B1985" s="130"/>
      <c r="C1985" s="131"/>
      <c r="D1985" s="132"/>
      <c r="E1985" s="132"/>
      <c r="F1985" s="132"/>
      <c r="G1985" s="134"/>
    </row>
    <row r="1986" spans="1:7">
      <c r="A1986" s="121">
        <f t="shared" si="30"/>
        <v>0</v>
      </c>
      <c r="B1986" s="130"/>
      <c r="C1986" s="131"/>
      <c r="D1986" s="132"/>
      <c r="E1986" s="132"/>
      <c r="F1986" s="132"/>
      <c r="G1986" s="134"/>
    </row>
    <row r="1987" spans="1:7">
      <c r="A1987" s="121">
        <f t="shared" si="30"/>
        <v>0</v>
      </c>
      <c r="B1987" s="130"/>
      <c r="C1987" s="131"/>
      <c r="D1987" s="132"/>
      <c r="E1987" s="132"/>
      <c r="F1987" s="132"/>
      <c r="G1987" s="134"/>
    </row>
    <row r="1988" spans="1:7">
      <c r="A1988" s="121">
        <f t="shared" si="30"/>
        <v>0</v>
      </c>
      <c r="B1988" s="130"/>
      <c r="C1988" s="131"/>
      <c r="D1988" s="132"/>
      <c r="E1988" s="132"/>
      <c r="F1988" s="132"/>
      <c r="G1988" s="134"/>
    </row>
    <row r="1989" spans="1:7">
      <c r="A1989" s="121">
        <f t="shared" si="30"/>
        <v>0</v>
      </c>
      <c r="B1989" s="130"/>
      <c r="C1989" s="131"/>
      <c r="D1989" s="132"/>
      <c r="E1989" s="132"/>
      <c r="F1989" s="132"/>
      <c r="G1989" s="134"/>
    </row>
    <row r="1990" spans="1:7">
      <c r="A1990" s="121">
        <f t="shared" ref="A1990:A2053" si="31">D1990</f>
        <v>0</v>
      </c>
      <c r="B1990" s="130"/>
      <c r="C1990" s="131"/>
      <c r="D1990" s="132"/>
      <c r="E1990" s="132"/>
      <c r="F1990" s="132"/>
      <c r="G1990" s="134"/>
    </row>
    <row r="1991" spans="1:7">
      <c r="A1991" s="121">
        <f t="shared" si="31"/>
        <v>0</v>
      </c>
      <c r="B1991" s="130"/>
      <c r="C1991" s="131"/>
      <c r="D1991" s="132"/>
      <c r="E1991" s="132"/>
      <c r="F1991" s="132"/>
      <c r="G1991" s="134"/>
    </row>
    <row r="1992" spans="1:7">
      <c r="A1992" s="121">
        <f t="shared" si="31"/>
        <v>0</v>
      </c>
      <c r="B1992" s="130"/>
      <c r="C1992" s="131"/>
      <c r="D1992" s="132"/>
      <c r="E1992" s="132"/>
      <c r="F1992" s="132"/>
      <c r="G1992" s="134"/>
    </row>
    <row r="1993" spans="1:7">
      <c r="A1993" s="121">
        <f t="shared" si="31"/>
        <v>0</v>
      </c>
      <c r="B1993" s="130"/>
      <c r="C1993" s="131"/>
      <c r="D1993" s="132"/>
      <c r="E1993" s="132"/>
      <c r="F1993" s="132"/>
      <c r="G1993" s="134"/>
    </row>
    <row r="1994" spans="1:7">
      <c r="A1994" s="121">
        <f t="shared" si="31"/>
        <v>0</v>
      </c>
      <c r="B1994" s="130"/>
      <c r="C1994" s="131"/>
      <c r="D1994" s="132"/>
      <c r="E1994" s="132"/>
      <c r="F1994" s="132"/>
      <c r="G1994" s="134"/>
    </row>
    <row r="1995" spans="1:7">
      <c r="A1995" s="121">
        <f t="shared" si="31"/>
        <v>0</v>
      </c>
      <c r="B1995" s="130"/>
      <c r="C1995" s="131"/>
      <c r="D1995" s="132"/>
      <c r="E1995" s="132"/>
      <c r="F1995" s="132"/>
      <c r="G1995" s="134"/>
    </row>
    <row r="1996" spans="1:7">
      <c r="A1996" s="121">
        <f t="shared" si="31"/>
        <v>0</v>
      </c>
      <c r="B1996" s="130"/>
      <c r="C1996" s="131"/>
      <c r="D1996" s="132"/>
      <c r="E1996" s="132"/>
      <c r="F1996" s="132"/>
      <c r="G1996" s="134"/>
    </row>
    <row r="1997" spans="1:7">
      <c r="A1997" s="121">
        <f t="shared" si="31"/>
        <v>0</v>
      </c>
      <c r="B1997" s="130"/>
      <c r="C1997" s="131"/>
      <c r="D1997" s="132"/>
      <c r="E1997" s="132"/>
      <c r="F1997" s="132"/>
      <c r="G1997" s="134"/>
    </row>
    <row r="1998" spans="1:7">
      <c r="A1998" s="121">
        <f t="shared" si="31"/>
        <v>0</v>
      </c>
      <c r="B1998" s="130"/>
      <c r="C1998" s="131"/>
      <c r="D1998" s="132"/>
      <c r="E1998" s="132"/>
      <c r="F1998" s="132"/>
      <c r="G1998" s="134"/>
    </row>
    <row r="1999" spans="1:7">
      <c r="A1999" s="121">
        <f t="shared" si="31"/>
        <v>0</v>
      </c>
      <c r="B1999" s="130"/>
      <c r="C1999" s="131"/>
      <c r="D1999" s="132"/>
      <c r="E1999" s="132"/>
      <c r="F1999" s="132"/>
      <c r="G1999" s="134"/>
    </row>
    <row r="2000" spans="1:7">
      <c r="A2000" s="121">
        <f t="shared" si="31"/>
        <v>0</v>
      </c>
      <c r="B2000" s="130"/>
      <c r="C2000" s="131"/>
      <c r="D2000" s="132"/>
      <c r="E2000" s="132"/>
      <c r="F2000" s="132"/>
      <c r="G2000" s="134"/>
    </row>
    <row r="2001" spans="1:7">
      <c r="A2001" s="121">
        <f t="shared" si="31"/>
        <v>0</v>
      </c>
      <c r="B2001" s="130"/>
      <c r="C2001" s="131"/>
      <c r="D2001" s="132"/>
      <c r="E2001" s="132"/>
      <c r="F2001" s="132"/>
      <c r="G2001" s="134"/>
    </row>
    <row r="2002" spans="1:7">
      <c r="A2002" s="121">
        <f t="shared" si="31"/>
        <v>0</v>
      </c>
      <c r="B2002" s="130"/>
      <c r="C2002" s="131"/>
      <c r="D2002" s="132"/>
      <c r="E2002" s="132"/>
      <c r="F2002" s="132"/>
      <c r="G2002" s="134"/>
    </row>
    <row r="2003" spans="1:7">
      <c r="A2003" s="121">
        <f t="shared" si="31"/>
        <v>0</v>
      </c>
      <c r="B2003" s="130"/>
      <c r="C2003" s="131"/>
      <c r="D2003" s="132"/>
      <c r="E2003" s="132"/>
      <c r="F2003" s="132"/>
      <c r="G2003" s="134"/>
    </row>
    <row r="2004" spans="1:7">
      <c r="A2004" s="121">
        <f t="shared" si="31"/>
        <v>0</v>
      </c>
      <c r="B2004" s="130"/>
      <c r="C2004" s="131"/>
      <c r="D2004" s="132"/>
      <c r="E2004" s="132"/>
      <c r="F2004" s="132"/>
      <c r="G2004" s="134"/>
    </row>
    <row r="2005" spans="1:7">
      <c r="A2005" s="121">
        <f t="shared" si="31"/>
        <v>0</v>
      </c>
      <c r="B2005" s="130"/>
      <c r="C2005" s="131"/>
      <c r="D2005" s="132"/>
      <c r="E2005" s="132"/>
      <c r="F2005" s="132"/>
      <c r="G2005" s="134"/>
    </row>
    <row r="2006" spans="1:7">
      <c r="A2006" s="121">
        <f t="shared" si="31"/>
        <v>0</v>
      </c>
      <c r="B2006" s="130"/>
      <c r="C2006" s="131"/>
      <c r="D2006" s="132"/>
      <c r="E2006" s="132"/>
      <c r="F2006" s="132"/>
      <c r="G2006" s="134"/>
    </row>
    <row r="2007" spans="1:7">
      <c r="A2007" s="121">
        <f t="shared" si="31"/>
        <v>0</v>
      </c>
      <c r="B2007" s="130"/>
      <c r="C2007" s="131"/>
      <c r="D2007" s="132"/>
      <c r="E2007" s="132"/>
      <c r="F2007" s="132"/>
      <c r="G2007" s="134"/>
    </row>
    <row r="2008" spans="1:7">
      <c r="A2008" s="121">
        <f t="shared" si="31"/>
        <v>0</v>
      </c>
      <c r="B2008" s="130"/>
      <c r="C2008" s="131"/>
      <c r="D2008" s="132"/>
      <c r="E2008" s="132"/>
      <c r="F2008" s="132"/>
      <c r="G2008" s="134"/>
    </row>
    <row r="2009" spans="1:7">
      <c r="A2009" s="121">
        <f t="shared" si="31"/>
        <v>0</v>
      </c>
      <c r="B2009" s="130"/>
      <c r="C2009" s="131"/>
      <c r="D2009" s="132"/>
      <c r="E2009" s="132"/>
      <c r="F2009" s="132"/>
      <c r="G2009" s="134"/>
    </row>
    <row r="2010" spans="1:7">
      <c r="A2010" s="121">
        <f t="shared" si="31"/>
        <v>0</v>
      </c>
      <c r="B2010" s="130"/>
      <c r="C2010" s="131"/>
      <c r="D2010" s="132"/>
      <c r="E2010" s="132"/>
      <c r="F2010" s="132"/>
      <c r="G2010" s="134"/>
    </row>
    <row r="2011" spans="1:7">
      <c r="A2011" s="121">
        <f t="shared" si="31"/>
        <v>0</v>
      </c>
      <c r="B2011" s="130"/>
      <c r="C2011" s="131"/>
      <c r="D2011" s="132"/>
      <c r="E2011" s="132"/>
      <c r="F2011" s="132"/>
      <c r="G2011" s="134"/>
    </row>
    <row r="2012" spans="1:7">
      <c r="A2012" s="121">
        <f t="shared" si="31"/>
        <v>0</v>
      </c>
      <c r="B2012" s="130"/>
      <c r="C2012" s="131"/>
      <c r="D2012" s="132"/>
      <c r="E2012" s="132"/>
      <c r="F2012" s="132"/>
      <c r="G2012" s="134"/>
    </row>
    <row r="2013" spans="1:7">
      <c r="A2013" s="121">
        <f t="shared" si="31"/>
        <v>0</v>
      </c>
      <c r="B2013" s="130"/>
      <c r="C2013" s="131"/>
      <c r="D2013" s="132"/>
      <c r="E2013" s="132"/>
      <c r="F2013" s="132"/>
      <c r="G2013" s="134"/>
    </row>
    <row r="2014" spans="1:7">
      <c r="A2014" s="121">
        <f t="shared" si="31"/>
        <v>0</v>
      </c>
      <c r="B2014" s="130"/>
      <c r="C2014" s="131"/>
      <c r="D2014" s="132"/>
      <c r="E2014" s="132"/>
      <c r="F2014" s="132"/>
      <c r="G2014" s="134"/>
    </row>
    <row r="2015" spans="1:7">
      <c r="A2015" s="121">
        <f t="shared" si="31"/>
        <v>0</v>
      </c>
      <c r="B2015" s="130"/>
      <c r="C2015" s="131"/>
      <c r="D2015" s="132"/>
      <c r="E2015" s="132"/>
      <c r="F2015" s="132"/>
      <c r="G2015" s="134"/>
    </row>
    <row r="2016" spans="1:7">
      <c r="A2016" s="121">
        <f t="shared" si="31"/>
        <v>0</v>
      </c>
      <c r="B2016" s="130"/>
      <c r="C2016" s="131"/>
      <c r="D2016" s="132"/>
      <c r="E2016" s="132"/>
      <c r="F2016" s="132"/>
      <c r="G2016" s="134"/>
    </row>
    <row r="2017" spans="1:7">
      <c r="A2017" s="121">
        <f t="shared" si="31"/>
        <v>0</v>
      </c>
      <c r="B2017" s="130"/>
      <c r="C2017" s="131"/>
      <c r="D2017" s="132"/>
      <c r="E2017" s="132"/>
      <c r="F2017" s="132"/>
      <c r="G2017" s="134"/>
    </row>
    <row r="2018" spans="1:7">
      <c r="A2018" s="121">
        <f t="shared" si="31"/>
        <v>0</v>
      </c>
      <c r="B2018" s="130"/>
      <c r="C2018" s="131"/>
      <c r="D2018" s="132"/>
      <c r="E2018" s="132"/>
      <c r="F2018" s="132"/>
      <c r="G2018" s="134"/>
    </row>
    <row r="2019" spans="1:7">
      <c r="A2019" s="121">
        <f t="shared" si="31"/>
        <v>0</v>
      </c>
      <c r="B2019" s="130"/>
      <c r="C2019" s="131"/>
      <c r="D2019" s="132"/>
      <c r="E2019" s="132"/>
      <c r="F2019" s="132"/>
      <c r="G2019" s="134"/>
    </row>
    <row r="2020" spans="1:7">
      <c r="A2020" s="121">
        <f t="shared" si="31"/>
        <v>0</v>
      </c>
      <c r="B2020" s="130"/>
      <c r="C2020" s="131"/>
      <c r="D2020" s="132"/>
      <c r="E2020" s="132"/>
      <c r="F2020" s="132"/>
      <c r="G2020" s="134"/>
    </row>
    <row r="2021" spans="1:7">
      <c r="A2021" s="121">
        <f t="shared" si="31"/>
        <v>0</v>
      </c>
      <c r="B2021" s="130"/>
      <c r="C2021" s="131"/>
      <c r="D2021" s="132"/>
      <c r="E2021" s="132"/>
      <c r="F2021" s="132"/>
      <c r="G2021" s="134"/>
    </row>
    <row r="2022" spans="1:7">
      <c r="A2022" s="121">
        <f t="shared" si="31"/>
        <v>0</v>
      </c>
      <c r="B2022" s="130"/>
      <c r="C2022" s="131"/>
      <c r="D2022" s="132"/>
      <c r="E2022" s="132"/>
      <c r="F2022" s="132"/>
      <c r="G2022" s="134"/>
    </row>
    <row r="2023" spans="1:7">
      <c r="A2023" s="121">
        <f t="shared" si="31"/>
        <v>0</v>
      </c>
      <c r="B2023" s="130"/>
      <c r="C2023" s="131"/>
      <c r="D2023" s="132"/>
      <c r="E2023" s="132"/>
      <c r="F2023" s="132"/>
      <c r="G2023" s="134"/>
    </row>
    <row r="2024" spans="1:7">
      <c r="A2024" s="121">
        <f t="shared" si="31"/>
        <v>0</v>
      </c>
      <c r="B2024" s="130"/>
      <c r="C2024" s="131"/>
      <c r="D2024" s="132"/>
      <c r="E2024" s="132"/>
      <c r="F2024" s="132"/>
      <c r="G2024" s="134"/>
    </row>
    <row r="2025" spans="1:7">
      <c r="A2025" s="121">
        <f t="shared" si="31"/>
        <v>0</v>
      </c>
      <c r="B2025" s="130"/>
      <c r="C2025" s="131"/>
      <c r="D2025" s="132"/>
      <c r="E2025" s="132"/>
      <c r="F2025" s="132"/>
      <c r="G2025" s="134"/>
    </row>
    <row r="2026" spans="1:7">
      <c r="A2026" s="121">
        <f t="shared" si="31"/>
        <v>0</v>
      </c>
      <c r="B2026" s="130"/>
      <c r="C2026" s="131"/>
      <c r="D2026" s="132"/>
      <c r="E2026" s="132"/>
      <c r="F2026" s="132"/>
      <c r="G2026" s="134"/>
    </row>
    <row r="2027" spans="1:7">
      <c r="A2027" s="121">
        <f t="shared" si="31"/>
        <v>0</v>
      </c>
      <c r="B2027" s="130"/>
      <c r="C2027" s="131"/>
      <c r="D2027" s="132"/>
      <c r="E2027" s="132"/>
      <c r="F2027" s="132"/>
      <c r="G2027" s="134"/>
    </row>
    <row r="2028" spans="1:7">
      <c r="A2028" s="121">
        <f t="shared" si="31"/>
        <v>0</v>
      </c>
      <c r="B2028" s="130"/>
      <c r="C2028" s="131"/>
      <c r="D2028" s="132"/>
      <c r="E2028" s="132"/>
      <c r="F2028" s="132"/>
      <c r="G2028" s="134"/>
    </row>
    <row r="2029" spans="1:7">
      <c r="A2029" s="121">
        <f t="shared" si="31"/>
        <v>0</v>
      </c>
      <c r="B2029" s="130"/>
      <c r="C2029" s="131"/>
      <c r="D2029" s="132"/>
      <c r="E2029" s="132"/>
      <c r="F2029" s="132"/>
      <c r="G2029" s="134"/>
    </row>
    <row r="2030" spans="1:7">
      <c r="A2030" s="121">
        <f t="shared" si="31"/>
        <v>0</v>
      </c>
      <c r="B2030" s="130"/>
      <c r="C2030" s="131"/>
      <c r="D2030" s="132"/>
      <c r="E2030" s="132"/>
      <c r="F2030" s="132"/>
      <c r="G2030" s="134"/>
    </row>
    <row r="2031" spans="1:7">
      <c r="A2031" s="121">
        <f t="shared" si="31"/>
        <v>0</v>
      </c>
      <c r="B2031" s="130"/>
      <c r="C2031" s="131"/>
      <c r="D2031" s="132"/>
      <c r="E2031" s="132"/>
      <c r="F2031" s="132"/>
      <c r="G2031" s="134"/>
    </row>
    <row r="2032" spans="1:7">
      <c r="A2032" s="121">
        <f t="shared" si="31"/>
        <v>0</v>
      </c>
      <c r="B2032" s="130"/>
      <c r="C2032" s="131"/>
      <c r="D2032" s="132"/>
      <c r="E2032" s="132"/>
      <c r="F2032" s="132"/>
      <c r="G2032" s="134"/>
    </row>
    <row r="2033" spans="1:7">
      <c r="A2033" s="121">
        <f t="shared" si="31"/>
        <v>0</v>
      </c>
      <c r="B2033" s="130"/>
      <c r="C2033" s="131"/>
      <c r="D2033" s="132"/>
      <c r="E2033" s="132"/>
      <c r="F2033" s="132"/>
      <c r="G2033" s="134"/>
    </row>
    <row r="2034" spans="1:7">
      <c r="A2034" s="121">
        <f t="shared" si="31"/>
        <v>0</v>
      </c>
      <c r="B2034" s="130"/>
      <c r="C2034" s="131"/>
      <c r="D2034" s="132"/>
      <c r="E2034" s="132"/>
      <c r="F2034" s="132"/>
      <c r="G2034" s="134"/>
    </row>
    <row r="2035" spans="1:7">
      <c r="A2035" s="121">
        <f t="shared" si="31"/>
        <v>0</v>
      </c>
      <c r="B2035" s="130"/>
      <c r="C2035" s="131"/>
      <c r="D2035" s="132"/>
      <c r="E2035" s="132"/>
      <c r="F2035" s="132"/>
      <c r="G2035" s="134"/>
    </row>
    <row r="2036" spans="1:7">
      <c r="A2036" s="121">
        <f t="shared" si="31"/>
        <v>0</v>
      </c>
      <c r="B2036" s="130"/>
      <c r="C2036" s="131"/>
      <c r="D2036" s="132"/>
      <c r="E2036" s="132"/>
      <c r="F2036" s="132"/>
      <c r="G2036" s="134"/>
    </row>
    <row r="2037" spans="1:7">
      <c r="A2037" s="121">
        <f t="shared" si="31"/>
        <v>0</v>
      </c>
      <c r="B2037" s="130"/>
      <c r="C2037" s="131"/>
      <c r="D2037" s="132"/>
      <c r="E2037" s="132"/>
      <c r="F2037" s="132"/>
      <c r="G2037" s="134"/>
    </row>
    <row r="2038" spans="1:7">
      <c r="A2038" s="121">
        <f t="shared" si="31"/>
        <v>0</v>
      </c>
      <c r="B2038" s="130"/>
      <c r="C2038" s="131"/>
      <c r="D2038" s="132"/>
      <c r="E2038" s="132"/>
      <c r="F2038" s="132"/>
      <c r="G2038" s="134"/>
    </row>
    <row r="2039" spans="1:7">
      <c r="A2039" s="121">
        <f t="shared" si="31"/>
        <v>0</v>
      </c>
      <c r="B2039" s="130"/>
      <c r="C2039" s="131"/>
      <c r="D2039" s="132"/>
      <c r="E2039" s="132"/>
      <c r="F2039" s="132"/>
      <c r="G2039" s="134"/>
    </row>
    <row r="2040" spans="1:7">
      <c r="A2040" s="121">
        <f t="shared" si="31"/>
        <v>0</v>
      </c>
      <c r="B2040" s="130"/>
      <c r="C2040" s="131"/>
      <c r="D2040" s="132"/>
      <c r="E2040" s="132"/>
      <c r="F2040" s="132"/>
      <c r="G2040" s="134"/>
    </row>
    <row r="2041" spans="1:7">
      <c r="A2041" s="121">
        <f t="shared" si="31"/>
        <v>0</v>
      </c>
      <c r="B2041" s="130"/>
      <c r="C2041" s="131"/>
      <c r="D2041" s="132"/>
      <c r="E2041" s="132"/>
      <c r="F2041" s="132"/>
      <c r="G2041" s="134"/>
    </row>
    <row r="2042" spans="1:7">
      <c r="A2042" s="121">
        <f t="shared" si="31"/>
        <v>0</v>
      </c>
      <c r="B2042" s="130"/>
      <c r="C2042" s="131"/>
      <c r="D2042" s="132"/>
      <c r="E2042" s="132"/>
      <c r="F2042" s="132"/>
      <c r="G2042" s="134"/>
    </row>
    <row r="2043" spans="1:7">
      <c r="A2043" s="121">
        <f t="shared" si="31"/>
        <v>0</v>
      </c>
      <c r="B2043" s="130"/>
      <c r="C2043" s="131"/>
      <c r="D2043" s="132"/>
      <c r="E2043" s="132"/>
      <c r="F2043" s="132"/>
      <c r="G2043" s="134"/>
    </row>
    <row r="2044" spans="1:7">
      <c r="A2044" s="121">
        <f t="shared" si="31"/>
        <v>0</v>
      </c>
      <c r="B2044" s="130"/>
      <c r="C2044" s="131"/>
      <c r="D2044" s="132"/>
      <c r="E2044" s="132"/>
      <c r="F2044" s="132"/>
      <c r="G2044" s="134"/>
    </row>
    <row r="2045" spans="1:7">
      <c r="A2045" s="121">
        <f t="shared" si="31"/>
        <v>0</v>
      </c>
      <c r="B2045" s="130"/>
      <c r="C2045" s="131"/>
      <c r="D2045" s="132"/>
      <c r="E2045" s="132"/>
      <c r="F2045" s="132"/>
      <c r="G2045" s="134"/>
    </row>
    <row r="2046" spans="1:7">
      <c r="A2046" s="121">
        <f t="shared" si="31"/>
        <v>0</v>
      </c>
      <c r="B2046" s="130"/>
      <c r="C2046" s="131"/>
      <c r="D2046" s="132"/>
      <c r="E2046" s="132"/>
      <c r="F2046" s="132"/>
      <c r="G2046" s="134"/>
    </row>
    <row r="2047" spans="1:7">
      <c r="A2047" s="121">
        <f t="shared" si="31"/>
        <v>0</v>
      </c>
      <c r="B2047" s="130"/>
      <c r="C2047" s="131"/>
      <c r="D2047" s="132"/>
      <c r="E2047" s="132"/>
      <c r="F2047" s="132"/>
      <c r="G2047" s="134"/>
    </row>
    <row r="2048" spans="1:7">
      <c r="A2048" s="121">
        <f t="shared" si="31"/>
        <v>0</v>
      </c>
      <c r="B2048" s="130"/>
      <c r="C2048" s="131"/>
      <c r="D2048" s="132"/>
      <c r="E2048" s="132"/>
      <c r="F2048" s="132"/>
      <c r="G2048" s="134"/>
    </row>
    <row r="2049" spans="1:7">
      <c r="A2049" s="121">
        <f t="shared" si="31"/>
        <v>0</v>
      </c>
      <c r="B2049" s="130"/>
      <c r="C2049" s="131"/>
      <c r="D2049" s="132"/>
      <c r="E2049" s="132"/>
      <c r="F2049" s="132"/>
      <c r="G2049" s="134"/>
    </row>
    <row r="2050" spans="1:7">
      <c r="A2050" s="121">
        <f t="shared" si="31"/>
        <v>0</v>
      </c>
      <c r="B2050" s="130"/>
      <c r="C2050" s="131"/>
      <c r="D2050" s="132"/>
      <c r="E2050" s="132"/>
      <c r="F2050" s="132"/>
      <c r="G2050" s="134"/>
    </row>
    <row r="2051" spans="1:7">
      <c r="A2051" s="121">
        <f t="shared" si="31"/>
        <v>0</v>
      </c>
      <c r="B2051" s="130"/>
      <c r="C2051" s="131"/>
      <c r="D2051" s="132"/>
      <c r="E2051" s="132"/>
      <c r="F2051" s="132"/>
      <c r="G2051" s="134"/>
    </row>
    <row r="2052" spans="1:7">
      <c r="A2052" s="121">
        <f t="shared" si="31"/>
        <v>0</v>
      </c>
      <c r="B2052" s="130"/>
      <c r="C2052" s="131"/>
      <c r="D2052" s="132"/>
      <c r="E2052" s="132"/>
      <c r="F2052" s="132"/>
      <c r="G2052" s="134"/>
    </row>
    <row r="2053" spans="1:7">
      <c r="A2053" s="121">
        <f t="shared" si="31"/>
        <v>0</v>
      </c>
      <c r="B2053" s="130"/>
      <c r="C2053" s="131"/>
      <c r="D2053" s="132"/>
      <c r="E2053" s="132"/>
      <c r="F2053" s="132"/>
      <c r="G2053" s="134"/>
    </row>
    <row r="2054" spans="1:7">
      <c r="A2054" s="121">
        <f t="shared" ref="A2054:A2117" si="32">D2054</f>
        <v>0</v>
      </c>
      <c r="B2054" s="130"/>
      <c r="C2054" s="131"/>
      <c r="D2054" s="132"/>
      <c r="E2054" s="132"/>
      <c r="F2054" s="132"/>
      <c r="G2054" s="134"/>
    </row>
    <row r="2055" spans="1:7">
      <c r="A2055" s="121">
        <f t="shared" si="32"/>
        <v>0</v>
      </c>
      <c r="B2055" s="130"/>
      <c r="C2055" s="131"/>
      <c r="D2055" s="132"/>
      <c r="E2055" s="132"/>
      <c r="F2055" s="132"/>
      <c r="G2055" s="134"/>
    </row>
    <row r="2056" spans="1:7">
      <c r="A2056" s="121">
        <f t="shared" si="32"/>
        <v>0</v>
      </c>
      <c r="B2056" s="130"/>
      <c r="C2056" s="131"/>
      <c r="D2056" s="132"/>
      <c r="E2056" s="132"/>
      <c r="F2056" s="132"/>
      <c r="G2056" s="134"/>
    </row>
    <row r="2057" spans="1:7">
      <c r="A2057" s="121">
        <f t="shared" si="32"/>
        <v>0</v>
      </c>
      <c r="B2057" s="130"/>
      <c r="C2057" s="131"/>
      <c r="D2057" s="132"/>
      <c r="E2057" s="132"/>
      <c r="F2057" s="132"/>
      <c r="G2057" s="134"/>
    </row>
    <row r="2058" spans="1:7">
      <c r="A2058" s="121">
        <f t="shared" si="32"/>
        <v>0</v>
      </c>
      <c r="B2058" s="130"/>
      <c r="C2058" s="131"/>
      <c r="D2058" s="132"/>
      <c r="E2058" s="132"/>
      <c r="F2058" s="132"/>
      <c r="G2058" s="134"/>
    </row>
    <row r="2059" spans="1:7">
      <c r="A2059" s="121">
        <f t="shared" si="32"/>
        <v>0</v>
      </c>
      <c r="B2059" s="130"/>
      <c r="C2059" s="131"/>
      <c r="D2059" s="132"/>
      <c r="E2059" s="132"/>
      <c r="F2059" s="132"/>
      <c r="G2059" s="134"/>
    </row>
    <row r="2060" spans="1:7">
      <c r="A2060" s="121">
        <f t="shared" si="32"/>
        <v>0</v>
      </c>
      <c r="B2060" s="130"/>
      <c r="C2060" s="131"/>
      <c r="D2060" s="132"/>
      <c r="E2060" s="132"/>
      <c r="F2060" s="132"/>
      <c r="G2060" s="134"/>
    </row>
    <row r="2061" spans="1:7">
      <c r="A2061" s="121">
        <f t="shared" si="32"/>
        <v>0</v>
      </c>
      <c r="B2061" s="130"/>
      <c r="C2061" s="131"/>
      <c r="D2061" s="132"/>
      <c r="E2061" s="132"/>
      <c r="F2061" s="132"/>
      <c r="G2061" s="134"/>
    </row>
    <row r="2062" spans="1:7">
      <c r="A2062" s="121">
        <f t="shared" si="32"/>
        <v>0</v>
      </c>
      <c r="B2062" s="130"/>
      <c r="C2062" s="131"/>
      <c r="D2062" s="132"/>
      <c r="E2062" s="132"/>
      <c r="F2062" s="132"/>
      <c r="G2062" s="134"/>
    </row>
    <row r="2063" spans="1:7">
      <c r="A2063" s="121">
        <f t="shared" si="32"/>
        <v>0</v>
      </c>
      <c r="B2063" s="130"/>
      <c r="C2063" s="131"/>
      <c r="D2063" s="132"/>
      <c r="E2063" s="132"/>
      <c r="F2063" s="132"/>
      <c r="G2063" s="134"/>
    </row>
    <row r="2064" spans="1:7">
      <c r="A2064" s="121">
        <f t="shared" si="32"/>
        <v>0</v>
      </c>
      <c r="B2064" s="130"/>
      <c r="C2064" s="131"/>
      <c r="D2064" s="132"/>
      <c r="E2064" s="132"/>
      <c r="F2064" s="132"/>
      <c r="G2064" s="134"/>
    </row>
    <row r="2065" spans="1:7">
      <c r="A2065" s="121">
        <f t="shared" si="32"/>
        <v>0</v>
      </c>
      <c r="B2065" s="130"/>
      <c r="C2065" s="131"/>
      <c r="D2065" s="132"/>
      <c r="E2065" s="132"/>
      <c r="F2065" s="132"/>
      <c r="G2065" s="134"/>
    </row>
    <row r="2066" spans="1:7">
      <c r="A2066" s="121">
        <f t="shared" si="32"/>
        <v>0</v>
      </c>
      <c r="B2066" s="130"/>
      <c r="C2066" s="131"/>
      <c r="D2066" s="132"/>
      <c r="E2066" s="132"/>
      <c r="F2066" s="132"/>
      <c r="G2066" s="134"/>
    </row>
    <row r="2067" spans="1:7">
      <c r="A2067" s="121">
        <f t="shared" si="32"/>
        <v>0</v>
      </c>
      <c r="B2067" s="130"/>
      <c r="C2067" s="131"/>
      <c r="D2067" s="132"/>
      <c r="E2067" s="132"/>
      <c r="F2067" s="132"/>
      <c r="G2067" s="134"/>
    </row>
    <row r="2068" spans="1:7">
      <c r="A2068" s="121">
        <f t="shared" si="32"/>
        <v>0</v>
      </c>
      <c r="B2068" s="130"/>
      <c r="C2068" s="131"/>
      <c r="D2068" s="132"/>
      <c r="E2068" s="132"/>
      <c r="F2068" s="132"/>
      <c r="G2068" s="134"/>
    </row>
    <row r="2069" spans="1:7">
      <c r="A2069" s="121">
        <f t="shared" si="32"/>
        <v>0</v>
      </c>
      <c r="B2069" s="130"/>
      <c r="C2069" s="131"/>
      <c r="D2069" s="132"/>
      <c r="E2069" s="132"/>
      <c r="F2069" s="132"/>
      <c r="G2069" s="134"/>
    </row>
    <row r="2070" spans="1:7">
      <c r="A2070" s="121">
        <f t="shared" si="32"/>
        <v>0</v>
      </c>
      <c r="B2070" s="130"/>
      <c r="C2070" s="131"/>
      <c r="D2070" s="132"/>
      <c r="E2070" s="132"/>
      <c r="F2070" s="132"/>
      <c r="G2070" s="134"/>
    </row>
    <row r="2071" spans="1:7">
      <c r="A2071" s="121">
        <f t="shared" si="32"/>
        <v>0</v>
      </c>
      <c r="B2071" s="130"/>
      <c r="C2071" s="131"/>
      <c r="D2071" s="132"/>
      <c r="E2071" s="132"/>
      <c r="F2071" s="132"/>
      <c r="G2071" s="134"/>
    </row>
    <row r="2072" spans="1:7">
      <c r="A2072" s="121">
        <f t="shared" si="32"/>
        <v>0</v>
      </c>
      <c r="B2072" s="130"/>
      <c r="C2072" s="131"/>
      <c r="D2072" s="132"/>
      <c r="E2072" s="132"/>
      <c r="F2072" s="132"/>
      <c r="G2072" s="134"/>
    </row>
    <row r="2073" spans="1:7">
      <c r="A2073" s="121">
        <f t="shared" si="32"/>
        <v>0</v>
      </c>
      <c r="B2073" s="130"/>
      <c r="C2073" s="131"/>
      <c r="D2073" s="132"/>
      <c r="E2073" s="132"/>
      <c r="F2073" s="132"/>
      <c r="G2073" s="134"/>
    </row>
    <row r="2074" spans="1:7">
      <c r="A2074" s="121">
        <f t="shared" si="32"/>
        <v>0</v>
      </c>
      <c r="B2074" s="130"/>
      <c r="C2074" s="131"/>
      <c r="D2074" s="132"/>
      <c r="E2074" s="132"/>
      <c r="F2074" s="132"/>
      <c r="G2074" s="134"/>
    </row>
    <row r="2075" spans="1:7">
      <c r="A2075" s="121">
        <f t="shared" si="32"/>
        <v>0</v>
      </c>
      <c r="B2075" s="130"/>
      <c r="C2075" s="131"/>
      <c r="D2075" s="132"/>
      <c r="E2075" s="132"/>
      <c r="F2075" s="132"/>
      <c r="G2075" s="134"/>
    </row>
    <row r="2076" spans="1:7">
      <c r="A2076" s="121">
        <f t="shared" si="32"/>
        <v>0</v>
      </c>
      <c r="B2076" s="130"/>
      <c r="C2076" s="131"/>
      <c r="D2076" s="132"/>
      <c r="E2076" s="132"/>
      <c r="F2076" s="132"/>
      <c r="G2076" s="134"/>
    </row>
    <row r="2077" spans="1:7">
      <c r="A2077" s="121">
        <f t="shared" si="32"/>
        <v>0</v>
      </c>
      <c r="B2077" s="130"/>
      <c r="C2077" s="131"/>
      <c r="D2077" s="132"/>
      <c r="E2077" s="132"/>
      <c r="F2077" s="132"/>
      <c r="G2077" s="134"/>
    </row>
    <row r="2078" spans="1:7">
      <c r="A2078" s="121">
        <f t="shared" si="32"/>
        <v>0</v>
      </c>
      <c r="B2078" s="130"/>
      <c r="C2078" s="131"/>
      <c r="D2078" s="132"/>
      <c r="E2078" s="132"/>
      <c r="F2078" s="132"/>
      <c r="G2078" s="134"/>
    </row>
    <row r="2079" spans="1:7">
      <c r="A2079" s="121">
        <f t="shared" si="32"/>
        <v>0</v>
      </c>
      <c r="B2079" s="130"/>
      <c r="C2079" s="131"/>
      <c r="D2079" s="132"/>
      <c r="E2079" s="132"/>
      <c r="F2079" s="132"/>
      <c r="G2079" s="134"/>
    </row>
    <row r="2080" spans="1:7">
      <c r="A2080" s="121">
        <f t="shared" si="32"/>
        <v>0</v>
      </c>
      <c r="B2080" s="130"/>
      <c r="C2080" s="131"/>
      <c r="D2080" s="132"/>
      <c r="E2080" s="132"/>
      <c r="F2080" s="132"/>
      <c r="G2080" s="134"/>
    </row>
    <row r="2081" spans="1:7">
      <c r="A2081" s="121">
        <f t="shared" si="32"/>
        <v>0</v>
      </c>
      <c r="B2081" s="130"/>
      <c r="C2081" s="131"/>
      <c r="D2081" s="132"/>
      <c r="E2081" s="132"/>
      <c r="F2081" s="132"/>
      <c r="G2081" s="134"/>
    </row>
    <row r="2082" spans="1:7">
      <c r="A2082" s="121">
        <f t="shared" si="32"/>
        <v>0</v>
      </c>
      <c r="B2082" s="130"/>
      <c r="C2082" s="131"/>
      <c r="D2082" s="132"/>
      <c r="E2082" s="132"/>
      <c r="F2082" s="132"/>
      <c r="G2082" s="134"/>
    </row>
    <row r="2083" spans="1:7">
      <c r="A2083" s="121">
        <f t="shared" si="32"/>
        <v>0</v>
      </c>
      <c r="B2083" s="130"/>
      <c r="C2083" s="131"/>
      <c r="D2083" s="132"/>
      <c r="E2083" s="132"/>
      <c r="F2083" s="132"/>
      <c r="G2083" s="134"/>
    </row>
    <row r="2084" spans="1:7">
      <c r="A2084" s="121">
        <f t="shared" si="32"/>
        <v>0</v>
      </c>
      <c r="B2084" s="130"/>
      <c r="C2084" s="131"/>
      <c r="D2084" s="132"/>
      <c r="E2084" s="132"/>
      <c r="F2084" s="132"/>
      <c r="G2084" s="134"/>
    </row>
    <row r="2085" spans="1:7">
      <c r="A2085" s="121">
        <f t="shared" si="32"/>
        <v>0</v>
      </c>
      <c r="B2085" s="130"/>
      <c r="C2085" s="131"/>
      <c r="D2085" s="132"/>
      <c r="E2085" s="132"/>
      <c r="F2085" s="132"/>
      <c r="G2085" s="134"/>
    </row>
    <row r="2086" spans="1:7">
      <c r="A2086" s="121">
        <f t="shared" si="32"/>
        <v>0</v>
      </c>
      <c r="B2086" s="130"/>
      <c r="C2086" s="131"/>
      <c r="D2086" s="132"/>
      <c r="E2086" s="132"/>
      <c r="F2086" s="132"/>
      <c r="G2086" s="134"/>
    </row>
    <row r="2087" spans="1:7">
      <c r="A2087" s="121">
        <f t="shared" si="32"/>
        <v>0</v>
      </c>
      <c r="B2087" s="130"/>
      <c r="C2087" s="131"/>
      <c r="D2087" s="132"/>
      <c r="E2087" s="132"/>
      <c r="F2087" s="132"/>
      <c r="G2087" s="134"/>
    </row>
    <row r="2088" spans="1:7">
      <c r="A2088" s="121">
        <f t="shared" si="32"/>
        <v>0</v>
      </c>
      <c r="B2088" s="130"/>
      <c r="C2088" s="131"/>
      <c r="D2088" s="132"/>
      <c r="E2088" s="132"/>
      <c r="F2088" s="132"/>
      <c r="G2088" s="134"/>
    </row>
    <row r="2089" spans="1:7">
      <c r="A2089" s="121">
        <f t="shared" si="32"/>
        <v>0</v>
      </c>
      <c r="B2089" s="130"/>
      <c r="C2089" s="131"/>
      <c r="D2089" s="132"/>
      <c r="E2089" s="132"/>
      <c r="F2089" s="132"/>
      <c r="G2089" s="134"/>
    </row>
    <row r="2090" spans="1:7">
      <c r="A2090" s="121">
        <f t="shared" si="32"/>
        <v>0</v>
      </c>
      <c r="B2090" s="130"/>
      <c r="C2090" s="131"/>
      <c r="D2090" s="132"/>
      <c r="E2090" s="132"/>
      <c r="F2090" s="132"/>
      <c r="G2090" s="134"/>
    </row>
    <row r="2091" spans="1:7">
      <c r="A2091" s="121">
        <f t="shared" si="32"/>
        <v>0</v>
      </c>
      <c r="B2091" s="130"/>
      <c r="C2091" s="131"/>
      <c r="D2091" s="132"/>
      <c r="E2091" s="132"/>
      <c r="F2091" s="132"/>
      <c r="G2091" s="134"/>
    </row>
    <row r="2092" spans="1:7">
      <c r="A2092" s="121">
        <f t="shared" si="32"/>
        <v>0</v>
      </c>
      <c r="B2092" s="130"/>
      <c r="C2092" s="131"/>
      <c r="D2092" s="132"/>
      <c r="E2092" s="132"/>
      <c r="F2092" s="132"/>
      <c r="G2092" s="134"/>
    </row>
    <row r="2093" spans="1:7">
      <c r="A2093" s="121">
        <f t="shared" si="32"/>
        <v>0</v>
      </c>
      <c r="B2093" s="130"/>
      <c r="C2093" s="131"/>
      <c r="D2093" s="132"/>
      <c r="E2093" s="132"/>
      <c r="F2093" s="132"/>
      <c r="G2093" s="134"/>
    </row>
    <row r="2094" spans="1:7">
      <c r="A2094" s="121">
        <f t="shared" si="32"/>
        <v>0</v>
      </c>
      <c r="B2094" s="130"/>
      <c r="C2094" s="131"/>
      <c r="D2094" s="132"/>
      <c r="E2094" s="132"/>
      <c r="F2094" s="132"/>
      <c r="G2094" s="134"/>
    </row>
    <row r="2095" spans="1:7">
      <c r="A2095" s="121">
        <f t="shared" si="32"/>
        <v>0</v>
      </c>
      <c r="B2095" s="130"/>
      <c r="C2095" s="131"/>
      <c r="D2095" s="132"/>
      <c r="E2095" s="132"/>
      <c r="F2095" s="132"/>
      <c r="G2095" s="134"/>
    </row>
    <row r="2096" spans="1:7">
      <c r="A2096" s="121">
        <f t="shared" si="32"/>
        <v>0</v>
      </c>
      <c r="B2096" s="130"/>
      <c r="C2096" s="131"/>
      <c r="D2096" s="132"/>
      <c r="E2096" s="132"/>
      <c r="F2096" s="132"/>
      <c r="G2096" s="134"/>
    </row>
    <row r="2097" spans="1:7">
      <c r="A2097" s="121">
        <f t="shared" si="32"/>
        <v>0</v>
      </c>
      <c r="B2097" s="130"/>
      <c r="C2097" s="131"/>
      <c r="D2097" s="132"/>
      <c r="E2097" s="132"/>
      <c r="F2097" s="132"/>
      <c r="G2097" s="134"/>
    </row>
    <row r="2098" spans="1:7">
      <c r="A2098" s="121">
        <f t="shared" si="32"/>
        <v>0</v>
      </c>
      <c r="B2098" s="130"/>
      <c r="C2098" s="131"/>
      <c r="D2098" s="132"/>
      <c r="E2098" s="132"/>
      <c r="F2098" s="132"/>
      <c r="G2098" s="134"/>
    </row>
    <row r="2099" spans="1:7">
      <c r="A2099" s="121">
        <f t="shared" si="32"/>
        <v>0</v>
      </c>
      <c r="B2099" s="130"/>
      <c r="C2099" s="131"/>
      <c r="D2099" s="132"/>
      <c r="E2099" s="132"/>
      <c r="F2099" s="132"/>
      <c r="G2099" s="134"/>
    </row>
    <row r="2100" spans="1:7">
      <c r="A2100" s="121">
        <f t="shared" si="32"/>
        <v>0</v>
      </c>
      <c r="B2100" s="130"/>
      <c r="C2100" s="131"/>
      <c r="D2100" s="132"/>
      <c r="E2100" s="132"/>
      <c r="F2100" s="132"/>
      <c r="G2100" s="134"/>
    </row>
    <row r="2101" spans="1:7">
      <c r="A2101" s="121">
        <f t="shared" si="32"/>
        <v>0</v>
      </c>
      <c r="B2101" s="130"/>
      <c r="C2101" s="131"/>
      <c r="D2101" s="132"/>
      <c r="E2101" s="132"/>
      <c r="F2101" s="132"/>
      <c r="G2101" s="134"/>
    </row>
    <row r="2102" spans="1:7">
      <c r="A2102" s="121">
        <f t="shared" si="32"/>
        <v>0</v>
      </c>
      <c r="B2102" s="130"/>
      <c r="C2102" s="131"/>
      <c r="D2102" s="132"/>
      <c r="E2102" s="132"/>
      <c r="F2102" s="132"/>
      <c r="G2102" s="134"/>
    </row>
    <row r="2103" spans="1:7">
      <c r="A2103" s="121">
        <f t="shared" si="32"/>
        <v>0</v>
      </c>
      <c r="B2103" s="130"/>
      <c r="C2103" s="131"/>
      <c r="D2103" s="132"/>
      <c r="E2103" s="132"/>
      <c r="F2103" s="132"/>
      <c r="G2103" s="134"/>
    </row>
    <row r="2104" spans="1:7">
      <c r="A2104" s="121">
        <f t="shared" si="32"/>
        <v>0</v>
      </c>
      <c r="B2104" s="130"/>
      <c r="C2104" s="131"/>
      <c r="D2104" s="132"/>
      <c r="E2104" s="132"/>
      <c r="F2104" s="132"/>
      <c r="G2104" s="134"/>
    </row>
    <row r="2105" spans="1:7">
      <c r="A2105" s="121">
        <f t="shared" si="32"/>
        <v>0</v>
      </c>
      <c r="B2105" s="130"/>
      <c r="C2105" s="131"/>
      <c r="D2105" s="132"/>
      <c r="E2105" s="132"/>
      <c r="F2105" s="132"/>
      <c r="G2105" s="134"/>
    </row>
    <row r="2106" spans="1:7">
      <c r="A2106" s="121">
        <f t="shared" si="32"/>
        <v>0</v>
      </c>
      <c r="B2106" s="130"/>
      <c r="C2106" s="131"/>
      <c r="D2106" s="132"/>
      <c r="E2106" s="132"/>
      <c r="F2106" s="132"/>
      <c r="G2106" s="134"/>
    </row>
    <row r="2107" spans="1:7">
      <c r="A2107" s="121">
        <f t="shared" si="32"/>
        <v>0</v>
      </c>
      <c r="B2107" s="130"/>
      <c r="C2107" s="131"/>
      <c r="D2107" s="132"/>
      <c r="E2107" s="132"/>
      <c r="F2107" s="132"/>
      <c r="G2107" s="134"/>
    </row>
    <row r="2108" spans="1:7">
      <c r="A2108" s="121">
        <f t="shared" si="32"/>
        <v>0</v>
      </c>
      <c r="B2108" s="130"/>
      <c r="C2108" s="131"/>
      <c r="D2108" s="132"/>
      <c r="E2108" s="132"/>
      <c r="F2108" s="132"/>
      <c r="G2108" s="134"/>
    </row>
    <row r="2109" spans="1:7">
      <c r="A2109" s="121">
        <f t="shared" si="32"/>
        <v>0</v>
      </c>
      <c r="B2109" s="130"/>
      <c r="C2109" s="131"/>
      <c r="D2109" s="132"/>
      <c r="E2109" s="132"/>
      <c r="F2109" s="132"/>
      <c r="G2109" s="134"/>
    </row>
    <row r="2110" spans="1:7">
      <c r="A2110" s="121">
        <f t="shared" si="32"/>
        <v>0</v>
      </c>
      <c r="B2110" s="130"/>
      <c r="C2110" s="131"/>
      <c r="D2110" s="132"/>
      <c r="E2110" s="132"/>
      <c r="F2110" s="132"/>
      <c r="G2110" s="134"/>
    </row>
    <row r="2111" spans="1:7">
      <c r="A2111" s="121">
        <f t="shared" si="32"/>
        <v>0</v>
      </c>
      <c r="B2111" s="130"/>
      <c r="C2111" s="131"/>
      <c r="D2111" s="132"/>
      <c r="E2111" s="132"/>
      <c r="F2111" s="132"/>
      <c r="G2111" s="134"/>
    </row>
    <row r="2112" spans="1:7">
      <c r="A2112" s="121">
        <f t="shared" si="32"/>
        <v>0</v>
      </c>
      <c r="B2112" s="130"/>
      <c r="C2112" s="131"/>
      <c r="D2112" s="132"/>
      <c r="E2112" s="132"/>
      <c r="F2112" s="132"/>
      <c r="G2112" s="134"/>
    </row>
    <row r="2113" spans="1:7">
      <c r="A2113" s="121">
        <f t="shared" si="32"/>
        <v>0</v>
      </c>
      <c r="B2113" s="130"/>
      <c r="C2113" s="131"/>
      <c r="D2113" s="132"/>
      <c r="E2113" s="132"/>
      <c r="F2113" s="132"/>
      <c r="G2113" s="134"/>
    </row>
    <row r="2114" spans="1:7">
      <c r="A2114" s="121">
        <f t="shared" si="32"/>
        <v>0</v>
      </c>
      <c r="B2114" s="130"/>
      <c r="C2114" s="131"/>
      <c r="D2114" s="132"/>
      <c r="E2114" s="132"/>
      <c r="F2114" s="132"/>
      <c r="G2114" s="134"/>
    </row>
    <row r="2115" spans="1:7">
      <c r="A2115" s="121">
        <f t="shared" si="32"/>
        <v>0</v>
      </c>
      <c r="B2115" s="130"/>
      <c r="C2115" s="131"/>
      <c r="D2115" s="132"/>
      <c r="E2115" s="132"/>
      <c r="F2115" s="132"/>
      <c r="G2115" s="134"/>
    </row>
    <row r="2116" spans="1:7">
      <c r="A2116" s="121">
        <f t="shared" si="32"/>
        <v>0</v>
      </c>
      <c r="B2116" s="130"/>
      <c r="C2116" s="131"/>
      <c r="D2116" s="132"/>
      <c r="E2116" s="132"/>
      <c r="F2116" s="132"/>
      <c r="G2116" s="134"/>
    </row>
    <row r="2117" spans="1:7">
      <c r="A2117" s="121">
        <f t="shared" si="32"/>
        <v>0</v>
      </c>
      <c r="B2117" s="130"/>
      <c r="C2117" s="131"/>
      <c r="D2117" s="132"/>
      <c r="E2117" s="132"/>
      <c r="F2117" s="132"/>
      <c r="G2117" s="134"/>
    </row>
    <row r="2118" spans="1:7">
      <c r="A2118" s="121">
        <f t="shared" ref="A2118:A2181" si="33">D2118</f>
        <v>0</v>
      </c>
      <c r="B2118" s="130"/>
      <c r="C2118" s="131"/>
      <c r="D2118" s="132"/>
      <c r="E2118" s="132"/>
      <c r="F2118" s="132"/>
      <c r="G2118" s="134"/>
    </row>
    <row r="2119" spans="1:7">
      <c r="A2119" s="121">
        <f t="shared" si="33"/>
        <v>0</v>
      </c>
      <c r="B2119" s="130"/>
      <c r="C2119" s="131"/>
      <c r="D2119" s="132"/>
      <c r="E2119" s="132"/>
      <c r="F2119" s="132"/>
      <c r="G2119" s="134"/>
    </row>
    <row r="2120" spans="1:7">
      <c r="A2120" s="121">
        <f t="shared" si="33"/>
        <v>0</v>
      </c>
      <c r="B2120" s="130"/>
      <c r="C2120" s="131"/>
      <c r="D2120" s="132"/>
      <c r="E2120" s="132"/>
      <c r="F2120" s="132"/>
      <c r="G2120" s="134"/>
    </row>
    <row r="2121" spans="1:7">
      <c r="A2121" s="121">
        <f t="shared" si="33"/>
        <v>0</v>
      </c>
      <c r="B2121" s="130"/>
      <c r="C2121" s="131"/>
      <c r="D2121" s="132"/>
      <c r="E2121" s="132"/>
      <c r="F2121" s="132"/>
      <c r="G2121" s="134"/>
    </row>
    <row r="2122" spans="1:7">
      <c r="A2122" s="121">
        <f t="shared" si="33"/>
        <v>0</v>
      </c>
      <c r="B2122" s="130"/>
      <c r="C2122" s="131"/>
      <c r="D2122" s="132"/>
      <c r="E2122" s="132"/>
      <c r="F2122" s="132"/>
      <c r="G2122" s="134"/>
    </row>
    <row r="2123" spans="1:7">
      <c r="A2123" s="121">
        <f t="shared" si="33"/>
        <v>0</v>
      </c>
      <c r="B2123" s="130"/>
      <c r="C2123" s="131"/>
      <c r="D2123" s="132"/>
      <c r="E2123" s="132"/>
      <c r="F2123" s="132"/>
      <c r="G2123" s="134"/>
    </row>
    <row r="2124" spans="1:7">
      <c r="A2124" s="121">
        <f t="shared" si="33"/>
        <v>0</v>
      </c>
      <c r="B2124" s="130"/>
      <c r="C2124" s="131"/>
      <c r="D2124" s="132"/>
      <c r="E2124" s="132"/>
      <c r="F2124" s="132"/>
      <c r="G2124" s="134"/>
    </row>
    <row r="2125" spans="1:7">
      <c r="A2125" s="121">
        <f t="shared" si="33"/>
        <v>0</v>
      </c>
      <c r="B2125" s="130"/>
      <c r="C2125" s="131"/>
      <c r="D2125" s="132"/>
      <c r="E2125" s="132"/>
      <c r="F2125" s="132"/>
      <c r="G2125" s="134"/>
    </row>
    <row r="2126" spans="1:7">
      <c r="A2126" s="121">
        <f t="shared" si="33"/>
        <v>0</v>
      </c>
      <c r="B2126" s="130"/>
      <c r="C2126" s="131"/>
      <c r="D2126" s="132"/>
      <c r="E2126" s="132"/>
      <c r="F2126" s="132"/>
      <c r="G2126" s="134"/>
    </row>
    <row r="2127" spans="1:7">
      <c r="A2127" s="121">
        <f t="shared" si="33"/>
        <v>0</v>
      </c>
      <c r="B2127" s="130"/>
      <c r="C2127" s="131"/>
      <c r="D2127" s="132"/>
      <c r="E2127" s="132"/>
      <c r="F2127" s="132"/>
      <c r="G2127" s="134"/>
    </row>
    <row r="2128" spans="1:7">
      <c r="A2128" s="121">
        <f t="shared" si="33"/>
        <v>0</v>
      </c>
      <c r="B2128" s="130"/>
      <c r="C2128" s="131"/>
      <c r="D2128" s="132"/>
      <c r="E2128" s="132"/>
      <c r="F2128" s="132"/>
      <c r="G2128" s="134"/>
    </row>
    <row r="2129" spans="1:7">
      <c r="A2129" s="121">
        <f t="shared" si="33"/>
        <v>0</v>
      </c>
      <c r="B2129" s="130"/>
      <c r="C2129" s="131"/>
      <c r="D2129" s="132"/>
      <c r="E2129" s="132"/>
      <c r="F2129" s="132"/>
      <c r="G2129" s="134"/>
    </row>
    <row r="2130" spans="1:7">
      <c r="A2130" s="121">
        <f t="shared" si="33"/>
        <v>0</v>
      </c>
      <c r="B2130" s="130"/>
      <c r="C2130" s="131"/>
      <c r="D2130" s="132"/>
      <c r="E2130" s="132"/>
      <c r="F2130" s="132"/>
      <c r="G2130" s="134"/>
    </row>
    <row r="2131" spans="1:7">
      <c r="A2131" s="121">
        <f t="shared" si="33"/>
        <v>0</v>
      </c>
      <c r="B2131" s="130"/>
      <c r="C2131" s="131"/>
      <c r="D2131" s="132"/>
      <c r="E2131" s="132"/>
      <c r="F2131" s="132"/>
      <c r="G2131" s="134"/>
    </row>
    <row r="2132" spans="1:7">
      <c r="A2132" s="121">
        <f t="shared" si="33"/>
        <v>0</v>
      </c>
      <c r="B2132" s="130"/>
      <c r="C2132" s="131"/>
      <c r="D2132" s="132"/>
      <c r="E2132" s="132"/>
      <c r="F2132" s="132"/>
      <c r="G2132" s="134"/>
    </row>
    <row r="2133" spans="1:7">
      <c r="A2133" s="121">
        <f t="shared" si="33"/>
        <v>0</v>
      </c>
      <c r="B2133" s="130"/>
      <c r="C2133" s="131"/>
      <c r="D2133" s="132"/>
      <c r="E2133" s="132"/>
      <c r="F2133" s="132"/>
      <c r="G2133" s="134"/>
    </row>
    <row r="2134" spans="1:7">
      <c r="A2134" s="121">
        <f t="shared" si="33"/>
        <v>0</v>
      </c>
      <c r="B2134" s="130"/>
      <c r="C2134" s="131"/>
      <c r="D2134" s="132"/>
      <c r="E2134" s="132"/>
      <c r="F2134" s="132"/>
      <c r="G2134" s="134"/>
    </row>
    <row r="2135" spans="1:7">
      <c r="A2135" s="121">
        <f t="shared" si="33"/>
        <v>0</v>
      </c>
      <c r="B2135" s="130"/>
      <c r="C2135" s="131"/>
      <c r="D2135" s="132"/>
      <c r="E2135" s="132"/>
      <c r="F2135" s="132"/>
      <c r="G2135" s="134"/>
    </row>
    <row r="2136" spans="1:7">
      <c r="A2136" s="121">
        <f t="shared" si="33"/>
        <v>0</v>
      </c>
      <c r="B2136" s="130"/>
      <c r="C2136" s="131"/>
      <c r="D2136" s="132"/>
      <c r="E2136" s="132"/>
      <c r="F2136" s="132"/>
      <c r="G2136" s="134"/>
    </row>
    <row r="2137" spans="1:7">
      <c r="A2137" s="121">
        <f t="shared" si="33"/>
        <v>0</v>
      </c>
      <c r="B2137" s="130"/>
      <c r="C2137" s="131"/>
      <c r="D2137" s="132"/>
      <c r="E2137" s="132"/>
      <c r="F2137" s="132"/>
      <c r="G2137" s="134"/>
    </row>
    <row r="2138" spans="1:7">
      <c r="A2138" s="121">
        <f t="shared" si="33"/>
        <v>0</v>
      </c>
      <c r="B2138" s="130"/>
      <c r="C2138" s="131"/>
      <c r="D2138" s="132"/>
      <c r="E2138" s="132"/>
      <c r="F2138" s="132"/>
      <c r="G2138" s="134"/>
    </row>
    <row r="2139" spans="1:7">
      <c r="A2139" s="121">
        <f t="shared" si="33"/>
        <v>0</v>
      </c>
      <c r="B2139" s="130"/>
      <c r="C2139" s="131"/>
      <c r="D2139" s="132"/>
      <c r="E2139" s="132"/>
      <c r="F2139" s="132"/>
      <c r="G2139" s="134"/>
    </row>
    <row r="2140" spans="1:7">
      <c r="A2140" s="121">
        <f t="shared" si="33"/>
        <v>0</v>
      </c>
      <c r="B2140" s="130"/>
      <c r="C2140" s="131"/>
      <c r="D2140" s="132"/>
      <c r="E2140" s="132"/>
      <c r="F2140" s="132"/>
      <c r="G2140" s="134"/>
    </row>
    <row r="2141" spans="1:7">
      <c r="A2141" s="121">
        <f t="shared" si="33"/>
        <v>0</v>
      </c>
      <c r="B2141" s="130"/>
      <c r="C2141" s="131"/>
      <c r="D2141" s="132"/>
      <c r="E2141" s="132"/>
      <c r="F2141" s="132"/>
      <c r="G2141" s="134"/>
    </row>
    <row r="2142" spans="1:7">
      <c r="A2142" s="121">
        <f t="shared" si="33"/>
        <v>0</v>
      </c>
      <c r="B2142" s="130"/>
      <c r="C2142" s="131"/>
      <c r="D2142" s="132"/>
      <c r="E2142" s="132"/>
      <c r="F2142" s="132"/>
      <c r="G2142" s="134"/>
    </row>
    <row r="2143" spans="1:7">
      <c r="A2143" s="121">
        <f t="shared" si="33"/>
        <v>0</v>
      </c>
      <c r="B2143" s="130"/>
      <c r="C2143" s="131"/>
      <c r="D2143" s="132"/>
      <c r="E2143" s="132"/>
      <c r="F2143" s="132"/>
      <c r="G2143" s="134"/>
    </row>
    <row r="2144" spans="1:7">
      <c r="A2144" s="121">
        <f t="shared" si="33"/>
        <v>0</v>
      </c>
      <c r="B2144" s="130"/>
      <c r="C2144" s="131"/>
      <c r="D2144" s="132"/>
      <c r="E2144" s="132"/>
      <c r="F2144" s="132"/>
      <c r="G2144" s="134"/>
    </row>
    <row r="2145" spans="1:7">
      <c r="A2145" s="121">
        <f t="shared" si="33"/>
        <v>0</v>
      </c>
      <c r="B2145" s="130"/>
      <c r="C2145" s="131"/>
      <c r="D2145" s="132"/>
      <c r="E2145" s="132"/>
      <c r="F2145" s="132"/>
      <c r="G2145" s="134"/>
    </row>
    <row r="2146" spans="1:7">
      <c r="A2146" s="121">
        <f t="shared" si="33"/>
        <v>0</v>
      </c>
      <c r="B2146" s="130"/>
      <c r="C2146" s="131"/>
      <c r="D2146" s="132"/>
      <c r="E2146" s="132"/>
      <c r="F2146" s="132"/>
      <c r="G2146" s="134"/>
    </row>
    <row r="2147" spans="1:7">
      <c r="A2147" s="121">
        <f t="shared" si="33"/>
        <v>0</v>
      </c>
      <c r="B2147" s="130"/>
      <c r="C2147" s="131"/>
      <c r="D2147" s="132"/>
      <c r="E2147" s="132"/>
      <c r="F2147" s="132"/>
      <c r="G2147" s="134"/>
    </row>
    <row r="2148" spans="1:7">
      <c r="A2148" s="121">
        <f t="shared" si="33"/>
        <v>0</v>
      </c>
      <c r="B2148" s="130"/>
      <c r="C2148" s="131"/>
      <c r="D2148" s="132"/>
      <c r="E2148" s="132"/>
      <c r="F2148" s="132"/>
      <c r="G2148" s="134"/>
    </row>
    <row r="2149" spans="1:7">
      <c r="A2149" s="121">
        <f t="shared" si="33"/>
        <v>0</v>
      </c>
      <c r="B2149" s="130"/>
      <c r="C2149" s="131"/>
      <c r="D2149" s="132"/>
      <c r="E2149" s="132"/>
      <c r="F2149" s="132"/>
      <c r="G2149" s="134"/>
    </row>
    <row r="2150" spans="1:7">
      <c r="A2150" s="121">
        <f t="shared" si="33"/>
        <v>0</v>
      </c>
      <c r="B2150" s="130"/>
      <c r="C2150" s="131"/>
      <c r="D2150" s="132"/>
      <c r="E2150" s="132"/>
      <c r="F2150" s="132"/>
      <c r="G2150" s="134"/>
    </row>
    <row r="2151" spans="1:7">
      <c r="A2151" s="121">
        <f t="shared" si="33"/>
        <v>0</v>
      </c>
      <c r="B2151" s="130"/>
      <c r="C2151" s="131"/>
      <c r="D2151" s="132"/>
      <c r="E2151" s="132"/>
      <c r="F2151" s="132"/>
      <c r="G2151" s="134"/>
    </row>
    <row r="2152" spans="1:7">
      <c r="A2152" s="121">
        <f t="shared" si="33"/>
        <v>0</v>
      </c>
      <c r="B2152" s="130"/>
      <c r="C2152" s="131"/>
      <c r="D2152" s="132"/>
      <c r="E2152" s="132"/>
      <c r="F2152" s="132"/>
      <c r="G2152" s="134"/>
    </row>
    <row r="2153" spans="1:7">
      <c r="A2153" s="121">
        <f t="shared" si="33"/>
        <v>0</v>
      </c>
      <c r="B2153" s="130"/>
      <c r="C2153" s="131"/>
      <c r="D2153" s="132"/>
      <c r="E2153" s="132"/>
      <c r="F2153" s="132"/>
      <c r="G2153" s="134"/>
    </row>
    <row r="2154" spans="1:7">
      <c r="A2154" s="121">
        <f t="shared" si="33"/>
        <v>0</v>
      </c>
      <c r="B2154" s="130"/>
      <c r="C2154" s="131"/>
      <c r="D2154" s="132"/>
      <c r="E2154" s="132"/>
      <c r="F2154" s="132"/>
      <c r="G2154" s="134"/>
    </row>
    <row r="2155" spans="1:7">
      <c r="A2155" s="121">
        <f t="shared" si="33"/>
        <v>0</v>
      </c>
      <c r="B2155" s="130"/>
      <c r="C2155" s="131"/>
      <c r="D2155" s="132"/>
      <c r="E2155" s="132"/>
      <c r="F2155" s="132"/>
      <c r="G2155" s="134"/>
    </row>
    <row r="2156" spans="1:7">
      <c r="A2156" s="121">
        <f t="shared" si="33"/>
        <v>0</v>
      </c>
      <c r="B2156" s="130"/>
      <c r="C2156" s="131"/>
      <c r="D2156" s="132"/>
      <c r="E2156" s="132"/>
      <c r="F2156" s="132"/>
      <c r="G2156" s="134"/>
    </row>
    <row r="2157" spans="1:7">
      <c r="A2157" s="121">
        <f t="shared" si="33"/>
        <v>0</v>
      </c>
      <c r="B2157" s="130"/>
      <c r="C2157" s="131"/>
      <c r="D2157" s="132"/>
      <c r="E2157" s="132"/>
      <c r="F2157" s="132"/>
      <c r="G2157" s="134"/>
    </row>
    <row r="2158" spans="1:7">
      <c r="A2158" s="121">
        <f t="shared" si="33"/>
        <v>0</v>
      </c>
      <c r="B2158" s="130"/>
      <c r="C2158" s="131"/>
      <c r="D2158" s="132"/>
      <c r="E2158" s="132"/>
      <c r="F2158" s="132"/>
      <c r="G2158" s="134"/>
    </row>
    <row r="2159" spans="1:7">
      <c r="A2159" s="121">
        <f t="shared" si="33"/>
        <v>0</v>
      </c>
      <c r="B2159" s="130"/>
      <c r="C2159" s="131"/>
      <c r="D2159" s="132"/>
      <c r="E2159" s="132"/>
      <c r="F2159" s="132"/>
      <c r="G2159" s="134"/>
    </row>
    <row r="2160" spans="1:7">
      <c r="A2160" s="121">
        <f t="shared" si="33"/>
        <v>0</v>
      </c>
      <c r="B2160" s="130"/>
      <c r="C2160" s="131"/>
      <c r="D2160" s="132"/>
      <c r="E2160" s="132"/>
      <c r="F2160" s="132"/>
      <c r="G2160" s="134"/>
    </row>
    <row r="2161" spans="1:7">
      <c r="A2161" s="121">
        <f t="shared" si="33"/>
        <v>0</v>
      </c>
      <c r="B2161" s="130"/>
      <c r="C2161" s="131"/>
      <c r="D2161" s="132"/>
      <c r="E2161" s="132"/>
      <c r="F2161" s="132"/>
      <c r="G2161" s="134"/>
    </row>
    <row r="2162" spans="1:7">
      <c r="A2162" s="121">
        <f t="shared" si="33"/>
        <v>0</v>
      </c>
      <c r="B2162" s="130"/>
      <c r="C2162" s="131"/>
      <c r="D2162" s="132"/>
      <c r="E2162" s="132"/>
      <c r="F2162" s="132"/>
      <c r="G2162" s="134"/>
    </row>
    <row r="2163" spans="1:7">
      <c r="A2163" s="121">
        <f t="shared" si="33"/>
        <v>0</v>
      </c>
      <c r="B2163" s="130"/>
      <c r="C2163" s="131"/>
      <c r="D2163" s="132"/>
      <c r="E2163" s="132"/>
      <c r="F2163" s="132"/>
      <c r="G2163" s="134"/>
    </row>
    <row r="2164" spans="1:7">
      <c r="A2164" s="121">
        <f t="shared" si="33"/>
        <v>0</v>
      </c>
      <c r="B2164" s="130"/>
      <c r="C2164" s="131"/>
      <c r="D2164" s="132"/>
      <c r="E2164" s="132"/>
      <c r="F2164" s="132"/>
      <c r="G2164" s="134"/>
    </row>
    <row r="2165" spans="1:7">
      <c r="A2165" s="121">
        <f t="shared" si="33"/>
        <v>0</v>
      </c>
      <c r="B2165" s="130"/>
      <c r="C2165" s="131"/>
      <c r="D2165" s="132"/>
      <c r="E2165" s="132"/>
      <c r="F2165" s="132"/>
      <c r="G2165" s="134"/>
    </row>
    <row r="2166" spans="1:7">
      <c r="A2166" s="121">
        <f t="shared" si="33"/>
        <v>0</v>
      </c>
      <c r="B2166" s="130"/>
      <c r="C2166" s="131"/>
      <c r="D2166" s="132"/>
      <c r="E2166" s="132"/>
      <c r="F2166" s="132"/>
      <c r="G2166" s="134"/>
    </row>
    <row r="2167" spans="1:7">
      <c r="A2167" s="121">
        <f t="shared" si="33"/>
        <v>0</v>
      </c>
      <c r="B2167" s="130"/>
      <c r="C2167" s="131"/>
      <c r="D2167" s="132"/>
      <c r="E2167" s="132"/>
      <c r="F2167" s="132"/>
      <c r="G2167" s="134"/>
    </row>
    <row r="2168" spans="1:7">
      <c r="A2168" s="121">
        <f t="shared" si="33"/>
        <v>0</v>
      </c>
      <c r="B2168" s="130"/>
      <c r="C2168" s="131"/>
      <c r="D2168" s="132"/>
      <c r="E2168" s="132"/>
      <c r="F2168" s="132"/>
      <c r="G2168" s="134"/>
    </row>
    <row r="2169" spans="1:7">
      <c r="A2169" s="121">
        <f t="shared" si="33"/>
        <v>0</v>
      </c>
      <c r="B2169" s="130"/>
      <c r="C2169" s="131"/>
      <c r="D2169" s="132"/>
      <c r="E2169" s="132"/>
      <c r="F2169" s="132"/>
      <c r="G2169" s="134"/>
    </row>
    <row r="2170" spans="1:7">
      <c r="A2170" s="121">
        <f t="shared" si="33"/>
        <v>0</v>
      </c>
      <c r="B2170" s="130"/>
      <c r="C2170" s="131"/>
      <c r="D2170" s="132"/>
      <c r="E2170" s="132"/>
      <c r="F2170" s="132"/>
      <c r="G2170" s="134"/>
    </row>
    <row r="2171" spans="1:7">
      <c r="A2171" s="121">
        <f t="shared" si="33"/>
        <v>0</v>
      </c>
      <c r="B2171" s="130"/>
      <c r="C2171" s="131"/>
      <c r="D2171" s="132"/>
      <c r="E2171" s="132"/>
      <c r="F2171" s="132"/>
      <c r="G2171" s="134"/>
    </row>
    <row r="2172" spans="1:7">
      <c r="A2172" s="121">
        <f t="shared" si="33"/>
        <v>0</v>
      </c>
      <c r="B2172" s="130"/>
      <c r="C2172" s="131"/>
      <c r="D2172" s="132"/>
      <c r="E2172" s="132"/>
      <c r="F2172" s="132"/>
      <c r="G2172" s="134"/>
    </row>
    <row r="2173" spans="1:7">
      <c r="A2173" s="121">
        <f t="shared" si="33"/>
        <v>0</v>
      </c>
      <c r="B2173" s="130"/>
      <c r="C2173" s="131"/>
      <c r="D2173" s="132"/>
      <c r="E2173" s="132"/>
      <c r="F2173" s="132"/>
      <c r="G2173" s="134"/>
    </row>
    <row r="2174" spans="1:7">
      <c r="A2174" s="121">
        <f t="shared" si="33"/>
        <v>0</v>
      </c>
      <c r="B2174" s="130"/>
      <c r="C2174" s="131"/>
      <c r="D2174" s="132"/>
      <c r="E2174" s="132"/>
      <c r="F2174" s="132"/>
      <c r="G2174" s="134"/>
    </row>
    <row r="2175" spans="1:7">
      <c r="A2175" s="121">
        <f t="shared" si="33"/>
        <v>0</v>
      </c>
      <c r="B2175" s="130"/>
      <c r="C2175" s="131"/>
      <c r="D2175" s="132"/>
      <c r="E2175" s="132"/>
      <c r="F2175" s="132"/>
      <c r="G2175" s="134"/>
    </row>
    <row r="2176" spans="1:7">
      <c r="A2176" s="121">
        <f t="shared" si="33"/>
        <v>0</v>
      </c>
      <c r="B2176" s="130"/>
      <c r="C2176" s="131"/>
      <c r="D2176" s="132"/>
      <c r="E2176" s="132"/>
      <c r="F2176" s="132"/>
      <c r="G2176" s="134"/>
    </row>
    <row r="2177" spans="1:7">
      <c r="A2177" s="121">
        <f t="shared" si="33"/>
        <v>0</v>
      </c>
      <c r="B2177" s="130"/>
      <c r="C2177" s="131"/>
      <c r="D2177" s="132"/>
      <c r="E2177" s="132"/>
      <c r="F2177" s="132"/>
      <c r="G2177" s="134"/>
    </row>
    <row r="2178" spans="1:7">
      <c r="A2178" s="121">
        <f t="shared" si="33"/>
        <v>0</v>
      </c>
      <c r="B2178" s="130"/>
      <c r="C2178" s="131"/>
      <c r="D2178" s="132"/>
      <c r="E2178" s="132"/>
      <c r="F2178" s="132"/>
      <c r="G2178" s="134"/>
    </row>
    <row r="2179" spans="1:7">
      <c r="A2179" s="121">
        <f t="shared" si="33"/>
        <v>0</v>
      </c>
      <c r="B2179" s="130"/>
      <c r="C2179" s="131"/>
      <c r="D2179" s="132"/>
      <c r="E2179" s="132"/>
      <c r="F2179" s="132"/>
      <c r="G2179" s="134"/>
    </row>
    <row r="2180" spans="1:7">
      <c r="A2180" s="121">
        <f t="shared" si="33"/>
        <v>0</v>
      </c>
      <c r="B2180" s="130"/>
      <c r="C2180" s="131"/>
      <c r="D2180" s="132"/>
      <c r="E2180" s="132"/>
      <c r="F2180" s="132"/>
      <c r="G2180" s="134"/>
    </row>
    <row r="2181" spans="1:7">
      <c r="A2181" s="121">
        <f t="shared" si="33"/>
        <v>0</v>
      </c>
      <c r="B2181" s="130"/>
      <c r="C2181" s="131"/>
      <c r="D2181" s="132"/>
      <c r="E2181" s="132"/>
      <c r="F2181" s="132"/>
      <c r="G2181" s="134"/>
    </row>
    <row r="2182" spans="1:7">
      <c r="A2182" s="121">
        <f t="shared" ref="A2182:A2245" si="34">D2182</f>
        <v>0</v>
      </c>
      <c r="B2182" s="130"/>
      <c r="C2182" s="131"/>
      <c r="D2182" s="132"/>
      <c r="E2182" s="132"/>
      <c r="F2182" s="132"/>
      <c r="G2182" s="134"/>
    </row>
    <row r="2183" spans="1:7">
      <c r="A2183" s="121">
        <f t="shared" si="34"/>
        <v>0</v>
      </c>
      <c r="B2183" s="130"/>
      <c r="C2183" s="131"/>
      <c r="D2183" s="132"/>
      <c r="E2183" s="132"/>
      <c r="F2183" s="132"/>
      <c r="G2183" s="134"/>
    </row>
    <row r="2184" spans="1:7">
      <c r="A2184" s="121">
        <f t="shared" si="34"/>
        <v>0</v>
      </c>
      <c r="B2184" s="130"/>
      <c r="C2184" s="131"/>
      <c r="D2184" s="132"/>
      <c r="E2184" s="132"/>
      <c r="F2184" s="132"/>
      <c r="G2184" s="134"/>
    </row>
    <row r="2185" spans="1:7">
      <c r="A2185" s="121">
        <f t="shared" si="34"/>
        <v>0</v>
      </c>
      <c r="B2185" s="130"/>
      <c r="C2185" s="131"/>
      <c r="D2185" s="132"/>
      <c r="E2185" s="132"/>
      <c r="F2185" s="132"/>
      <c r="G2185" s="134"/>
    </row>
    <row r="2186" spans="1:7">
      <c r="A2186" s="121">
        <f t="shared" si="34"/>
        <v>0</v>
      </c>
      <c r="B2186" s="130"/>
      <c r="C2186" s="131"/>
      <c r="D2186" s="132"/>
      <c r="E2186" s="132"/>
      <c r="F2186" s="132"/>
      <c r="G2186" s="134"/>
    </row>
    <row r="2187" spans="1:7">
      <c r="A2187" s="121">
        <f t="shared" si="34"/>
        <v>0</v>
      </c>
      <c r="B2187" s="130"/>
      <c r="C2187" s="131"/>
      <c r="D2187" s="132"/>
      <c r="E2187" s="132"/>
      <c r="F2187" s="132"/>
      <c r="G2187" s="134"/>
    </row>
    <row r="2188" spans="1:7">
      <c r="A2188" s="121">
        <f t="shared" si="34"/>
        <v>0</v>
      </c>
      <c r="B2188" s="130"/>
      <c r="C2188" s="131"/>
      <c r="D2188" s="132"/>
      <c r="E2188" s="132"/>
      <c r="F2188" s="132"/>
      <c r="G2188" s="134"/>
    </row>
    <row r="2189" spans="1:7">
      <c r="A2189" s="121">
        <f t="shared" si="34"/>
        <v>0</v>
      </c>
      <c r="B2189" s="130"/>
      <c r="C2189" s="131"/>
      <c r="D2189" s="132"/>
      <c r="E2189" s="132"/>
      <c r="F2189" s="132"/>
      <c r="G2189" s="134"/>
    </row>
    <row r="2190" spans="1:7">
      <c r="A2190" s="121">
        <f t="shared" si="34"/>
        <v>0</v>
      </c>
      <c r="B2190" s="130"/>
      <c r="C2190" s="131"/>
      <c r="D2190" s="132"/>
      <c r="E2190" s="132"/>
      <c r="F2190" s="132"/>
      <c r="G2190" s="134"/>
    </row>
    <row r="2191" spans="1:7">
      <c r="A2191" s="121">
        <f t="shared" si="34"/>
        <v>0</v>
      </c>
      <c r="B2191" s="130"/>
      <c r="C2191" s="131"/>
      <c r="D2191" s="132"/>
      <c r="E2191" s="132"/>
      <c r="F2191" s="132"/>
      <c r="G2191" s="134"/>
    </row>
    <row r="2192" spans="1:7">
      <c r="A2192" s="121">
        <f t="shared" si="34"/>
        <v>0</v>
      </c>
      <c r="B2192" s="130"/>
      <c r="C2192" s="131"/>
      <c r="D2192" s="132"/>
      <c r="E2192" s="132"/>
      <c r="F2192" s="132"/>
      <c r="G2192" s="134"/>
    </row>
    <row r="2193" spans="1:7">
      <c r="A2193" s="121">
        <f t="shared" si="34"/>
        <v>0</v>
      </c>
      <c r="B2193" s="130"/>
      <c r="C2193" s="131"/>
      <c r="D2193" s="132"/>
      <c r="E2193" s="132"/>
      <c r="F2193" s="132"/>
      <c r="G2193" s="134"/>
    </row>
    <row r="2194" spans="1:7">
      <c r="A2194" s="121">
        <f t="shared" si="34"/>
        <v>0</v>
      </c>
      <c r="B2194" s="130"/>
      <c r="C2194" s="131"/>
      <c r="D2194" s="132"/>
      <c r="E2194" s="132"/>
      <c r="F2194" s="132"/>
      <c r="G2194" s="134"/>
    </row>
    <row r="2195" spans="1:7">
      <c r="A2195" s="121">
        <f t="shared" si="34"/>
        <v>0</v>
      </c>
      <c r="B2195" s="130"/>
      <c r="C2195" s="131"/>
      <c r="D2195" s="132"/>
      <c r="E2195" s="132"/>
      <c r="F2195" s="132"/>
      <c r="G2195" s="134"/>
    </row>
    <row r="2196" spans="1:7">
      <c r="A2196" s="121">
        <f t="shared" si="34"/>
        <v>0</v>
      </c>
      <c r="B2196" s="130"/>
      <c r="C2196" s="131"/>
      <c r="D2196" s="132"/>
      <c r="E2196" s="132"/>
      <c r="F2196" s="132"/>
      <c r="G2196" s="134"/>
    </row>
    <row r="2197" spans="1:7">
      <c r="A2197" s="121">
        <f t="shared" si="34"/>
        <v>0</v>
      </c>
      <c r="B2197" s="130"/>
      <c r="C2197" s="131"/>
      <c r="D2197" s="132"/>
      <c r="E2197" s="132"/>
      <c r="F2197" s="132"/>
      <c r="G2197" s="134"/>
    </row>
    <row r="2198" spans="1:7">
      <c r="A2198" s="121">
        <f t="shared" si="34"/>
        <v>0</v>
      </c>
      <c r="B2198" s="130"/>
      <c r="C2198" s="131"/>
      <c r="D2198" s="132"/>
      <c r="E2198" s="132"/>
      <c r="F2198" s="132"/>
      <c r="G2198" s="134"/>
    </row>
    <row r="2199" spans="1:7">
      <c r="A2199" s="121">
        <f t="shared" si="34"/>
        <v>0</v>
      </c>
      <c r="B2199" s="130"/>
      <c r="C2199" s="131"/>
      <c r="D2199" s="132"/>
      <c r="E2199" s="132"/>
      <c r="F2199" s="132"/>
      <c r="G2199" s="134"/>
    </row>
    <row r="2200" spans="1:7">
      <c r="A2200" s="121">
        <f t="shared" si="34"/>
        <v>0</v>
      </c>
      <c r="B2200" s="130"/>
      <c r="C2200" s="131"/>
      <c r="D2200" s="132"/>
      <c r="E2200" s="132"/>
      <c r="F2200" s="132"/>
      <c r="G2200" s="134"/>
    </row>
    <row r="2201" spans="1:7">
      <c r="A2201" s="121">
        <f t="shared" si="34"/>
        <v>0</v>
      </c>
      <c r="B2201" s="130"/>
      <c r="C2201" s="131"/>
      <c r="D2201" s="132"/>
      <c r="E2201" s="132"/>
      <c r="F2201" s="132"/>
      <c r="G2201" s="134"/>
    </row>
    <row r="2202" spans="1:7">
      <c r="A2202" s="121">
        <f t="shared" si="34"/>
        <v>0</v>
      </c>
      <c r="B2202" s="130"/>
      <c r="C2202" s="131"/>
      <c r="D2202" s="132"/>
      <c r="E2202" s="132"/>
      <c r="F2202" s="132"/>
      <c r="G2202" s="134"/>
    </row>
    <row r="2203" spans="1:7">
      <c r="A2203" s="121">
        <f t="shared" si="34"/>
        <v>0</v>
      </c>
      <c r="B2203" s="130"/>
      <c r="C2203" s="131"/>
      <c r="D2203" s="132"/>
      <c r="E2203" s="132"/>
      <c r="F2203" s="132"/>
      <c r="G2203" s="134"/>
    </row>
    <row r="2204" spans="1:7">
      <c r="A2204" s="121">
        <f t="shared" si="34"/>
        <v>0</v>
      </c>
      <c r="B2204" s="130"/>
      <c r="C2204" s="131"/>
      <c r="D2204" s="132"/>
      <c r="E2204" s="132"/>
      <c r="F2204" s="132"/>
      <c r="G2204" s="134"/>
    </row>
    <row r="2205" spans="1:7">
      <c r="A2205" s="121">
        <f t="shared" si="34"/>
        <v>0</v>
      </c>
      <c r="B2205" s="130"/>
      <c r="C2205" s="131"/>
      <c r="D2205" s="132"/>
      <c r="E2205" s="132"/>
      <c r="F2205" s="132"/>
      <c r="G2205" s="134"/>
    </row>
    <row r="2206" spans="1:7">
      <c r="A2206" s="121">
        <f t="shared" si="34"/>
        <v>0</v>
      </c>
      <c r="B2206" s="130"/>
      <c r="C2206" s="131"/>
      <c r="D2206" s="132"/>
      <c r="E2206" s="132"/>
      <c r="F2206" s="132"/>
      <c r="G2206" s="134"/>
    </row>
    <row r="2207" spans="1:7">
      <c r="A2207" s="121">
        <f t="shared" si="34"/>
        <v>0</v>
      </c>
      <c r="B2207" s="130"/>
      <c r="C2207" s="131"/>
      <c r="D2207" s="132"/>
      <c r="E2207" s="132"/>
      <c r="F2207" s="132"/>
      <c r="G2207" s="134"/>
    </row>
    <row r="2208" spans="1:7">
      <c r="A2208" s="121">
        <f t="shared" si="34"/>
        <v>0</v>
      </c>
      <c r="B2208" s="130"/>
      <c r="C2208" s="131"/>
      <c r="D2208" s="132"/>
      <c r="E2208" s="132"/>
      <c r="F2208" s="132"/>
      <c r="G2208" s="134"/>
    </row>
    <row r="2209" spans="1:7">
      <c r="A2209" s="121">
        <f t="shared" si="34"/>
        <v>0</v>
      </c>
      <c r="B2209" s="130"/>
      <c r="C2209" s="131"/>
      <c r="D2209" s="132"/>
      <c r="E2209" s="132"/>
      <c r="F2209" s="132"/>
      <c r="G2209" s="134"/>
    </row>
    <row r="2210" spans="1:7">
      <c r="A2210" s="121">
        <f t="shared" si="34"/>
        <v>0</v>
      </c>
      <c r="B2210" s="130"/>
      <c r="C2210" s="131"/>
      <c r="D2210" s="132"/>
      <c r="E2210" s="132"/>
      <c r="F2210" s="132"/>
      <c r="G2210" s="134"/>
    </row>
    <row r="2211" spans="1:7">
      <c r="A2211" s="121">
        <f t="shared" si="34"/>
        <v>0</v>
      </c>
      <c r="B2211" s="130"/>
      <c r="C2211" s="131"/>
      <c r="D2211" s="132"/>
      <c r="E2211" s="132"/>
      <c r="F2211" s="132"/>
      <c r="G2211" s="134"/>
    </row>
    <row r="2212" spans="1:7">
      <c r="A2212" s="121">
        <f t="shared" si="34"/>
        <v>0</v>
      </c>
      <c r="B2212" s="130"/>
      <c r="C2212" s="131"/>
      <c r="D2212" s="132"/>
      <c r="E2212" s="132"/>
      <c r="F2212" s="132"/>
      <c r="G2212" s="134"/>
    </row>
    <row r="2213" spans="1:7">
      <c r="A2213" s="121">
        <f t="shared" si="34"/>
        <v>0</v>
      </c>
      <c r="B2213" s="130"/>
      <c r="C2213" s="131"/>
      <c r="D2213" s="132"/>
      <c r="E2213" s="132"/>
      <c r="F2213" s="132"/>
      <c r="G2213" s="134"/>
    </row>
    <row r="2214" spans="1:7">
      <c r="A2214" s="121">
        <f t="shared" si="34"/>
        <v>0</v>
      </c>
      <c r="B2214" s="130"/>
      <c r="C2214" s="131"/>
      <c r="D2214" s="132"/>
      <c r="E2214" s="132"/>
      <c r="F2214" s="132"/>
      <c r="G2214" s="134"/>
    </row>
    <row r="2215" spans="1:7">
      <c r="A2215" s="121">
        <f t="shared" si="34"/>
        <v>0</v>
      </c>
      <c r="B2215" s="130"/>
      <c r="C2215" s="131"/>
      <c r="D2215" s="132"/>
      <c r="E2215" s="132"/>
      <c r="F2215" s="132"/>
      <c r="G2215" s="134"/>
    </row>
    <row r="2216" spans="1:7">
      <c r="A2216" s="121">
        <f t="shared" si="34"/>
        <v>0</v>
      </c>
      <c r="B2216" s="130"/>
      <c r="C2216" s="131"/>
      <c r="D2216" s="132"/>
      <c r="E2216" s="132"/>
      <c r="F2216" s="132"/>
      <c r="G2216" s="134"/>
    </row>
    <row r="2217" spans="1:7">
      <c r="A2217" s="121">
        <f t="shared" si="34"/>
        <v>0</v>
      </c>
      <c r="B2217" s="130"/>
      <c r="C2217" s="131"/>
      <c r="D2217" s="132"/>
      <c r="E2217" s="132"/>
      <c r="F2217" s="132"/>
      <c r="G2217" s="134"/>
    </row>
    <row r="2218" spans="1:7">
      <c r="A2218" s="121">
        <f t="shared" si="34"/>
        <v>0</v>
      </c>
      <c r="B2218" s="130"/>
      <c r="C2218" s="131"/>
      <c r="D2218" s="132"/>
      <c r="E2218" s="132"/>
      <c r="F2218" s="132"/>
      <c r="G2218" s="134"/>
    </row>
    <row r="2219" spans="1:7">
      <c r="A2219" s="121">
        <f t="shared" si="34"/>
        <v>0</v>
      </c>
      <c r="B2219" s="130"/>
      <c r="C2219" s="131"/>
      <c r="D2219" s="132"/>
      <c r="E2219" s="132"/>
      <c r="F2219" s="132"/>
      <c r="G2219" s="134"/>
    </row>
    <row r="2220" spans="1:7">
      <c r="A2220" s="121">
        <f t="shared" si="34"/>
        <v>0</v>
      </c>
      <c r="B2220" s="130"/>
      <c r="C2220" s="131"/>
      <c r="D2220" s="132"/>
      <c r="E2220" s="132"/>
      <c r="F2220" s="132"/>
      <c r="G2220" s="134"/>
    </row>
    <row r="2221" spans="1:7">
      <c r="A2221" s="121">
        <f t="shared" si="34"/>
        <v>0</v>
      </c>
      <c r="B2221" s="130"/>
      <c r="C2221" s="131"/>
      <c r="D2221" s="132"/>
      <c r="E2221" s="132"/>
      <c r="F2221" s="132"/>
      <c r="G2221" s="134"/>
    </row>
    <row r="2222" spans="1:7">
      <c r="A2222" s="121">
        <f t="shared" si="34"/>
        <v>0</v>
      </c>
      <c r="B2222" s="130"/>
      <c r="C2222" s="131"/>
      <c r="D2222" s="132"/>
      <c r="E2222" s="132"/>
      <c r="F2222" s="132"/>
      <c r="G2222" s="134"/>
    </row>
    <row r="2223" spans="1:7">
      <c r="A2223" s="121">
        <f t="shared" si="34"/>
        <v>0</v>
      </c>
      <c r="B2223" s="130"/>
      <c r="C2223" s="131"/>
      <c r="D2223" s="132"/>
      <c r="E2223" s="132"/>
      <c r="F2223" s="132"/>
      <c r="G2223" s="134"/>
    </row>
    <row r="2224" spans="1:7">
      <c r="A2224" s="121">
        <f t="shared" si="34"/>
        <v>0</v>
      </c>
      <c r="B2224" s="130"/>
      <c r="C2224" s="131"/>
      <c r="D2224" s="132"/>
      <c r="E2224" s="132"/>
      <c r="F2224" s="132"/>
      <c r="G2224" s="134"/>
    </row>
    <row r="2225" spans="1:7">
      <c r="A2225" s="121">
        <f t="shared" si="34"/>
        <v>0</v>
      </c>
      <c r="B2225" s="130"/>
      <c r="C2225" s="131"/>
      <c r="D2225" s="132"/>
      <c r="E2225" s="132"/>
      <c r="F2225" s="132"/>
      <c r="G2225" s="134"/>
    </row>
    <row r="2226" spans="1:7">
      <c r="A2226" s="121">
        <f t="shared" si="34"/>
        <v>0</v>
      </c>
      <c r="B2226" s="130"/>
      <c r="C2226" s="131"/>
      <c r="D2226" s="132"/>
      <c r="E2226" s="132"/>
      <c r="F2226" s="132"/>
      <c r="G2226" s="134"/>
    </row>
    <row r="2227" spans="1:7">
      <c r="A2227" s="121">
        <f t="shared" si="34"/>
        <v>0</v>
      </c>
      <c r="B2227" s="130"/>
      <c r="C2227" s="131"/>
      <c r="D2227" s="132"/>
      <c r="E2227" s="132"/>
      <c r="F2227" s="132"/>
      <c r="G2227" s="134"/>
    </row>
    <row r="2228" spans="1:7">
      <c r="A2228" s="121">
        <f t="shared" si="34"/>
        <v>0</v>
      </c>
      <c r="B2228" s="130"/>
      <c r="C2228" s="131"/>
      <c r="D2228" s="132"/>
      <c r="E2228" s="132"/>
      <c r="F2228" s="132"/>
      <c r="G2228" s="134"/>
    </row>
    <row r="2229" spans="1:7">
      <c r="A2229" s="121">
        <f t="shared" si="34"/>
        <v>0</v>
      </c>
      <c r="B2229" s="130"/>
      <c r="C2229" s="131"/>
      <c r="D2229" s="132"/>
      <c r="E2229" s="132"/>
      <c r="F2229" s="132"/>
      <c r="G2229" s="134"/>
    </row>
    <row r="2230" spans="1:7">
      <c r="A2230" s="121">
        <f t="shared" si="34"/>
        <v>0</v>
      </c>
      <c r="B2230" s="130"/>
      <c r="C2230" s="131"/>
      <c r="D2230" s="132"/>
      <c r="E2230" s="132"/>
      <c r="F2230" s="132"/>
      <c r="G2230" s="134"/>
    </row>
    <row r="2231" spans="1:7">
      <c r="A2231" s="121">
        <f t="shared" si="34"/>
        <v>0</v>
      </c>
      <c r="B2231" s="130"/>
      <c r="C2231" s="131"/>
      <c r="D2231" s="132"/>
      <c r="E2231" s="132"/>
      <c r="F2231" s="132"/>
      <c r="G2231" s="134"/>
    </row>
    <row r="2232" spans="1:7">
      <c r="A2232" s="121">
        <f t="shared" si="34"/>
        <v>0</v>
      </c>
      <c r="B2232" s="130"/>
      <c r="C2232" s="131"/>
      <c r="D2232" s="132"/>
      <c r="E2232" s="132"/>
      <c r="F2232" s="132"/>
      <c r="G2232" s="134"/>
    </row>
    <row r="2233" spans="1:7">
      <c r="A2233" s="121">
        <f t="shared" si="34"/>
        <v>0</v>
      </c>
      <c r="B2233" s="130"/>
      <c r="C2233" s="131"/>
      <c r="D2233" s="132"/>
      <c r="E2233" s="132"/>
      <c r="F2233" s="132"/>
      <c r="G2233" s="134"/>
    </row>
    <row r="2234" spans="1:7">
      <c r="A2234" s="121">
        <f t="shared" si="34"/>
        <v>0</v>
      </c>
      <c r="B2234" s="130"/>
      <c r="C2234" s="131"/>
      <c r="D2234" s="132"/>
      <c r="E2234" s="132"/>
      <c r="F2234" s="132"/>
      <c r="G2234" s="134"/>
    </row>
    <row r="2235" spans="1:7">
      <c r="A2235" s="121">
        <f t="shared" si="34"/>
        <v>0</v>
      </c>
      <c r="B2235" s="130"/>
      <c r="C2235" s="131"/>
      <c r="D2235" s="132"/>
      <c r="E2235" s="132"/>
      <c r="F2235" s="132"/>
      <c r="G2235" s="134"/>
    </row>
    <row r="2236" spans="1:7">
      <c r="A2236" s="121">
        <f t="shared" si="34"/>
        <v>0</v>
      </c>
      <c r="B2236" s="130"/>
      <c r="C2236" s="131"/>
      <c r="D2236" s="132"/>
      <c r="E2236" s="132"/>
      <c r="F2236" s="132"/>
      <c r="G2236" s="134"/>
    </row>
    <row r="2237" spans="1:7">
      <c r="A2237" s="121">
        <f t="shared" si="34"/>
        <v>0</v>
      </c>
      <c r="B2237" s="130"/>
      <c r="C2237" s="131"/>
      <c r="D2237" s="132"/>
      <c r="E2237" s="132"/>
      <c r="F2237" s="132"/>
      <c r="G2237" s="134"/>
    </row>
    <row r="2238" spans="1:7">
      <c r="A2238" s="121">
        <f t="shared" si="34"/>
        <v>0</v>
      </c>
      <c r="B2238" s="130"/>
      <c r="C2238" s="131"/>
      <c r="D2238" s="132"/>
      <c r="E2238" s="132"/>
      <c r="F2238" s="132"/>
      <c r="G2238" s="134"/>
    </row>
    <row r="2239" spans="1:7">
      <c r="A2239" s="121">
        <f t="shared" si="34"/>
        <v>0</v>
      </c>
      <c r="B2239" s="130"/>
      <c r="C2239" s="131"/>
      <c r="D2239" s="132"/>
      <c r="E2239" s="132"/>
      <c r="F2239" s="132"/>
      <c r="G2239" s="134"/>
    </row>
    <row r="2240" spans="1:7">
      <c r="A2240" s="121">
        <f t="shared" si="34"/>
        <v>0</v>
      </c>
      <c r="B2240" s="130"/>
      <c r="C2240" s="131"/>
      <c r="D2240" s="132"/>
      <c r="E2240" s="132"/>
      <c r="F2240" s="132"/>
      <c r="G2240" s="134"/>
    </row>
    <row r="2241" spans="1:7">
      <c r="A2241" s="121">
        <f t="shared" si="34"/>
        <v>0</v>
      </c>
      <c r="B2241" s="130"/>
      <c r="C2241" s="131"/>
      <c r="D2241" s="132"/>
      <c r="E2241" s="132"/>
      <c r="F2241" s="132"/>
      <c r="G2241" s="134"/>
    </row>
    <row r="2242" spans="1:7">
      <c r="A2242" s="121">
        <f t="shared" si="34"/>
        <v>0</v>
      </c>
      <c r="B2242" s="130"/>
      <c r="C2242" s="131"/>
      <c r="D2242" s="132"/>
      <c r="E2242" s="132"/>
      <c r="F2242" s="132"/>
      <c r="G2242" s="134"/>
    </row>
    <row r="2243" spans="1:7">
      <c r="A2243" s="121">
        <f t="shared" si="34"/>
        <v>0</v>
      </c>
      <c r="B2243" s="130"/>
      <c r="C2243" s="131"/>
      <c r="D2243" s="132"/>
      <c r="E2243" s="132"/>
      <c r="F2243" s="132"/>
      <c r="G2243" s="134"/>
    </row>
    <row r="2244" spans="1:7">
      <c r="A2244" s="121">
        <f t="shared" si="34"/>
        <v>0</v>
      </c>
      <c r="B2244" s="130"/>
      <c r="C2244" s="131"/>
      <c r="D2244" s="132"/>
      <c r="E2244" s="132"/>
      <c r="F2244" s="132"/>
      <c r="G2244" s="134"/>
    </row>
    <row r="2245" spans="1:7">
      <c r="A2245" s="121">
        <f t="shared" si="34"/>
        <v>0</v>
      </c>
      <c r="B2245" s="130"/>
      <c r="C2245" s="131"/>
      <c r="D2245" s="132"/>
      <c r="E2245" s="132"/>
      <c r="F2245" s="132"/>
      <c r="G2245" s="134"/>
    </row>
    <row r="2246" spans="1:7">
      <c r="A2246" s="121">
        <f t="shared" ref="A2246:A2309" si="35">D2246</f>
        <v>0</v>
      </c>
      <c r="B2246" s="130"/>
      <c r="C2246" s="131"/>
      <c r="D2246" s="132"/>
      <c r="E2246" s="132"/>
      <c r="F2246" s="132"/>
      <c r="G2246" s="134"/>
    </row>
    <row r="2247" spans="1:7">
      <c r="A2247" s="121">
        <f t="shared" si="35"/>
        <v>0</v>
      </c>
      <c r="B2247" s="130"/>
      <c r="C2247" s="131"/>
      <c r="D2247" s="132"/>
      <c r="E2247" s="132"/>
      <c r="F2247" s="132"/>
      <c r="G2247" s="134"/>
    </row>
    <row r="2248" spans="1:7">
      <c r="A2248" s="121">
        <f t="shared" si="35"/>
        <v>0</v>
      </c>
      <c r="B2248" s="130"/>
      <c r="C2248" s="131"/>
      <c r="D2248" s="132"/>
      <c r="E2248" s="132"/>
      <c r="F2248" s="132"/>
      <c r="G2248" s="134"/>
    </row>
    <row r="2249" spans="1:7">
      <c r="A2249" s="121">
        <f t="shared" si="35"/>
        <v>0</v>
      </c>
      <c r="B2249" s="130"/>
      <c r="C2249" s="131"/>
      <c r="D2249" s="132"/>
      <c r="E2249" s="132"/>
      <c r="F2249" s="132"/>
      <c r="G2249" s="134"/>
    </row>
    <row r="2250" spans="1:7">
      <c r="A2250" s="121">
        <f t="shared" si="35"/>
        <v>0</v>
      </c>
      <c r="B2250" s="130"/>
      <c r="C2250" s="131"/>
      <c r="D2250" s="132"/>
      <c r="E2250" s="132"/>
      <c r="F2250" s="132"/>
      <c r="G2250" s="134"/>
    </row>
    <row r="2251" spans="1:7">
      <c r="A2251" s="121">
        <f t="shared" si="35"/>
        <v>0</v>
      </c>
      <c r="B2251" s="130"/>
      <c r="C2251" s="131"/>
      <c r="D2251" s="132"/>
      <c r="E2251" s="132"/>
      <c r="F2251" s="132"/>
      <c r="G2251" s="134"/>
    </row>
    <row r="2252" spans="1:7">
      <c r="A2252" s="121">
        <f t="shared" si="35"/>
        <v>0</v>
      </c>
      <c r="B2252" s="130"/>
      <c r="C2252" s="131"/>
      <c r="D2252" s="132"/>
      <c r="E2252" s="132"/>
      <c r="F2252" s="132"/>
      <c r="G2252" s="134"/>
    </row>
    <row r="2253" spans="1:7">
      <c r="A2253" s="121">
        <f t="shared" si="35"/>
        <v>0</v>
      </c>
      <c r="B2253" s="130"/>
      <c r="C2253" s="131"/>
      <c r="D2253" s="132"/>
      <c r="E2253" s="132"/>
      <c r="F2253" s="132"/>
      <c r="G2253" s="134"/>
    </row>
    <row r="2254" spans="1:7">
      <c r="A2254" s="121">
        <f t="shared" si="35"/>
        <v>0</v>
      </c>
      <c r="B2254" s="130"/>
      <c r="C2254" s="131"/>
      <c r="D2254" s="132"/>
      <c r="E2254" s="132"/>
      <c r="F2254" s="132"/>
      <c r="G2254" s="134"/>
    </row>
    <row r="2255" spans="1:7">
      <c r="A2255" s="121">
        <f t="shared" si="35"/>
        <v>0</v>
      </c>
      <c r="B2255" s="130"/>
      <c r="C2255" s="131"/>
      <c r="D2255" s="132"/>
      <c r="E2255" s="132"/>
      <c r="F2255" s="132"/>
      <c r="G2255" s="134"/>
    </row>
    <row r="2256" spans="1:7">
      <c r="A2256" s="121">
        <f t="shared" si="35"/>
        <v>0</v>
      </c>
      <c r="B2256" s="130"/>
      <c r="C2256" s="131"/>
      <c r="D2256" s="132"/>
      <c r="E2256" s="132"/>
      <c r="F2256" s="132"/>
      <c r="G2256" s="134"/>
    </row>
    <row r="2257" spans="1:7">
      <c r="A2257" s="121">
        <f t="shared" si="35"/>
        <v>0</v>
      </c>
      <c r="B2257" s="130"/>
      <c r="C2257" s="131"/>
      <c r="D2257" s="132"/>
      <c r="E2257" s="132"/>
      <c r="F2257" s="132"/>
      <c r="G2257" s="134"/>
    </row>
    <row r="2258" spans="1:7">
      <c r="A2258" s="121">
        <f t="shared" si="35"/>
        <v>0</v>
      </c>
      <c r="B2258" s="130"/>
      <c r="C2258" s="131"/>
      <c r="D2258" s="132"/>
      <c r="E2258" s="132"/>
      <c r="F2258" s="132"/>
      <c r="G2258" s="134"/>
    </row>
    <row r="2259" spans="1:7">
      <c r="A2259" s="121">
        <f t="shared" si="35"/>
        <v>0</v>
      </c>
      <c r="B2259" s="130"/>
      <c r="C2259" s="131"/>
      <c r="D2259" s="132"/>
      <c r="E2259" s="132"/>
      <c r="F2259" s="132"/>
      <c r="G2259" s="134"/>
    </row>
    <row r="2260" spans="1:7">
      <c r="A2260" s="121">
        <f t="shared" si="35"/>
        <v>0</v>
      </c>
      <c r="B2260" s="130"/>
      <c r="C2260" s="131"/>
      <c r="D2260" s="132"/>
      <c r="E2260" s="132"/>
      <c r="F2260" s="132"/>
      <c r="G2260" s="134"/>
    </row>
    <row r="2261" spans="1:7">
      <c r="A2261" s="121">
        <f t="shared" si="35"/>
        <v>0</v>
      </c>
      <c r="B2261" s="130"/>
      <c r="C2261" s="131"/>
      <c r="D2261" s="132"/>
      <c r="E2261" s="132"/>
      <c r="F2261" s="132"/>
      <c r="G2261" s="134"/>
    </row>
    <row r="2262" spans="1:7">
      <c r="A2262" s="121">
        <f t="shared" si="35"/>
        <v>0</v>
      </c>
      <c r="B2262" s="130"/>
      <c r="C2262" s="131"/>
      <c r="D2262" s="132"/>
      <c r="E2262" s="132"/>
      <c r="F2262" s="132"/>
      <c r="G2262" s="134"/>
    </row>
    <row r="2263" spans="1:7">
      <c r="A2263" s="121">
        <f t="shared" si="35"/>
        <v>0</v>
      </c>
      <c r="B2263" s="130"/>
      <c r="C2263" s="131"/>
      <c r="D2263" s="132"/>
      <c r="E2263" s="132"/>
      <c r="F2263" s="132"/>
      <c r="G2263" s="134"/>
    </row>
    <row r="2264" spans="1:7">
      <c r="A2264" s="121">
        <f t="shared" si="35"/>
        <v>0</v>
      </c>
      <c r="B2264" s="130"/>
      <c r="C2264" s="131"/>
      <c r="D2264" s="132"/>
      <c r="E2264" s="132"/>
      <c r="F2264" s="132"/>
      <c r="G2264" s="134"/>
    </row>
    <row r="2265" spans="1:7">
      <c r="A2265" s="121">
        <f t="shared" si="35"/>
        <v>0</v>
      </c>
      <c r="B2265" s="130"/>
      <c r="C2265" s="131"/>
      <c r="D2265" s="132"/>
      <c r="E2265" s="132"/>
      <c r="F2265" s="132"/>
      <c r="G2265" s="134"/>
    </row>
    <row r="2266" spans="1:7">
      <c r="A2266" s="121">
        <f t="shared" si="35"/>
        <v>0</v>
      </c>
      <c r="B2266" s="130"/>
      <c r="C2266" s="131"/>
      <c r="D2266" s="132"/>
      <c r="E2266" s="132"/>
      <c r="F2266" s="132"/>
      <c r="G2266" s="134"/>
    </row>
    <row r="2267" spans="1:7">
      <c r="A2267" s="121">
        <f t="shared" si="35"/>
        <v>0</v>
      </c>
      <c r="B2267" s="130"/>
      <c r="C2267" s="131"/>
      <c r="D2267" s="132"/>
      <c r="E2267" s="132"/>
      <c r="F2267" s="132"/>
      <c r="G2267" s="134"/>
    </row>
    <row r="2268" spans="1:7">
      <c r="A2268" s="121">
        <f t="shared" si="35"/>
        <v>0</v>
      </c>
      <c r="B2268" s="130"/>
      <c r="C2268" s="131"/>
      <c r="D2268" s="132"/>
      <c r="E2268" s="132"/>
      <c r="F2268" s="132"/>
      <c r="G2268" s="134"/>
    </row>
    <row r="2269" spans="1:7">
      <c r="A2269" s="121">
        <f t="shared" si="35"/>
        <v>0</v>
      </c>
      <c r="B2269" s="130"/>
      <c r="C2269" s="131"/>
      <c r="D2269" s="132"/>
      <c r="E2269" s="132"/>
      <c r="F2269" s="132"/>
      <c r="G2269" s="134"/>
    </row>
    <row r="2270" spans="1:7">
      <c r="A2270" s="121">
        <f t="shared" si="35"/>
        <v>0</v>
      </c>
      <c r="B2270" s="130"/>
      <c r="C2270" s="131"/>
      <c r="D2270" s="132"/>
      <c r="E2270" s="132"/>
      <c r="F2270" s="132"/>
      <c r="G2270" s="134"/>
    </row>
    <row r="2271" spans="1:7">
      <c r="A2271" s="121">
        <f t="shared" si="35"/>
        <v>0</v>
      </c>
      <c r="B2271" s="130"/>
      <c r="C2271" s="131"/>
      <c r="D2271" s="132"/>
      <c r="E2271" s="132"/>
      <c r="F2271" s="132"/>
      <c r="G2271" s="134"/>
    </row>
    <row r="2272" spans="1:7">
      <c r="A2272" s="121">
        <f t="shared" si="35"/>
        <v>0</v>
      </c>
      <c r="B2272" s="130"/>
      <c r="C2272" s="131"/>
      <c r="D2272" s="132"/>
      <c r="E2272" s="132"/>
      <c r="F2272" s="132"/>
      <c r="G2272" s="134"/>
    </row>
    <row r="2273" spans="1:7">
      <c r="A2273" s="121">
        <f t="shared" si="35"/>
        <v>0</v>
      </c>
      <c r="B2273" s="130"/>
      <c r="C2273" s="131"/>
      <c r="D2273" s="132"/>
      <c r="E2273" s="132"/>
      <c r="F2273" s="132"/>
      <c r="G2273" s="134"/>
    </row>
    <row r="2274" spans="1:7">
      <c r="A2274" s="121">
        <f t="shared" si="35"/>
        <v>0</v>
      </c>
      <c r="B2274" s="130"/>
      <c r="C2274" s="131"/>
      <c r="D2274" s="132"/>
      <c r="E2274" s="132"/>
      <c r="F2274" s="132"/>
      <c r="G2274" s="134"/>
    </row>
    <row r="2275" spans="1:7">
      <c r="A2275" s="121">
        <f t="shared" si="35"/>
        <v>0</v>
      </c>
      <c r="B2275" s="130"/>
      <c r="C2275" s="131"/>
      <c r="D2275" s="132"/>
      <c r="E2275" s="132"/>
      <c r="F2275" s="132"/>
      <c r="G2275" s="134"/>
    </row>
    <row r="2276" spans="1:7">
      <c r="A2276" s="121">
        <f t="shared" si="35"/>
        <v>0</v>
      </c>
      <c r="B2276" s="130"/>
      <c r="C2276" s="131"/>
      <c r="D2276" s="132"/>
      <c r="E2276" s="132"/>
      <c r="F2276" s="132"/>
      <c r="G2276" s="134"/>
    </row>
    <row r="2277" spans="1:7">
      <c r="A2277" s="121">
        <f t="shared" si="35"/>
        <v>0</v>
      </c>
      <c r="B2277" s="130"/>
      <c r="C2277" s="131"/>
      <c r="D2277" s="132"/>
      <c r="E2277" s="132"/>
      <c r="F2277" s="132"/>
      <c r="G2277" s="134"/>
    </row>
    <row r="2278" spans="1:7">
      <c r="A2278" s="121">
        <f t="shared" si="35"/>
        <v>0</v>
      </c>
      <c r="B2278" s="130"/>
      <c r="C2278" s="131"/>
      <c r="D2278" s="132"/>
      <c r="E2278" s="132"/>
      <c r="F2278" s="132"/>
      <c r="G2278" s="134"/>
    </row>
    <row r="2279" spans="1:7">
      <c r="A2279" s="121">
        <f t="shared" si="35"/>
        <v>0</v>
      </c>
      <c r="B2279" s="130"/>
      <c r="C2279" s="131"/>
      <c r="D2279" s="132"/>
      <c r="E2279" s="132"/>
      <c r="F2279" s="132"/>
      <c r="G2279" s="134"/>
    </row>
    <row r="2280" spans="1:7">
      <c r="A2280" s="121">
        <f t="shared" si="35"/>
        <v>0</v>
      </c>
      <c r="B2280" s="130"/>
      <c r="C2280" s="131"/>
      <c r="D2280" s="132"/>
      <c r="E2280" s="132"/>
      <c r="F2280" s="132"/>
      <c r="G2280" s="134"/>
    </row>
    <row r="2281" spans="1:7">
      <c r="A2281" s="121">
        <f t="shared" si="35"/>
        <v>0</v>
      </c>
      <c r="B2281" s="130"/>
      <c r="C2281" s="131"/>
      <c r="D2281" s="132"/>
      <c r="E2281" s="132"/>
      <c r="F2281" s="132"/>
      <c r="G2281" s="134"/>
    </row>
    <row r="2282" spans="1:7">
      <c r="A2282" s="121">
        <f t="shared" si="35"/>
        <v>0</v>
      </c>
      <c r="B2282" s="130"/>
      <c r="C2282" s="131"/>
      <c r="D2282" s="132"/>
      <c r="E2282" s="132"/>
      <c r="F2282" s="132"/>
      <c r="G2282" s="134"/>
    </row>
    <row r="2283" spans="1:7">
      <c r="A2283" s="121">
        <f t="shared" si="35"/>
        <v>0</v>
      </c>
      <c r="B2283" s="130"/>
      <c r="C2283" s="131"/>
      <c r="D2283" s="132"/>
      <c r="E2283" s="132"/>
      <c r="F2283" s="132"/>
      <c r="G2283" s="134"/>
    </row>
    <row r="2284" spans="1:7">
      <c r="A2284" s="121">
        <f t="shared" si="35"/>
        <v>0</v>
      </c>
      <c r="B2284" s="130"/>
      <c r="C2284" s="131"/>
      <c r="D2284" s="132"/>
      <c r="E2284" s="132"/>
      <c r="F2284" s="132"/>
      <c r="G2284" s="134"/>
    </row>
    <row r="2285" spans="1:7">
      <c r="A2285" s="121">
        <f t="shared" si="35"/>
        <v>0</v>
      </c>
      <c r="B2285" s="130"/>
      <c r="C2285" s="131"/>
      <c r="D2285" s="132"/>
      <c r="E2285" s="132"/>
      <c r="F2285" s="132"/>
      <c r="G2285" s="134"/>
    </row>
    <row r="2286" spans="1:7">
      <c r="A2286" s="121">
        <f t="shared" si="35"/>
        <v>0</v>
      </c>
      <c r="B2286" s="130"/>
      <c r="C2286" s="131"/>
      <c r="D2286" s="132"/>
      <c r="E2286" s="132"/>
      <c r="F2286" s="132"/>
      <c r="G2286" s="134"/>
    </row>
    <row r="2287" spans="1:7">
      <c r="A2287" s="121">
        <f t="shared" si="35"/>
        <v>0</v>
      </c>
      <c r="B2287" s="130"/>
      <c r="C2287" s="131"/>
      <c r="D2287" s="132"/>
      <c r="E2287" s="132"/>
      <c r="F2287" s="132"/>
      <c r="G2287" s="134"/>
    </row>
    <row r="2288" spans="1:7">
      <c r="A2288" s="121">
        <f t="shared" si="35"/>
        <v>0</v>
      </c>
      <c r="B2288" s="130"/>
      <c r="C2288" s="131"/>
      <c r="D2288" s="132"/>
      <c r="E2288" s="132"/>
      <c r="F2288" s="132"/>
      <c r="G2288" s="134"/>
    </row>
    <row r="2289" spans="1:7">
      <c r="A2289" s="121">
        <f t="shared" si="35"/>
        <v>0</v>
      </c>
      <c r="B2289" s="130"/>
      <c r="C2289" s="131"/>
      <c r="D2289" s="132"/>
      <c r="E2289" s="132"/>
      <c r="F2289" s="132"/>
      <c r="G2289" s="134"/>
    </row>
    <row r="2290" spans="1:7">
      <c r="A2290" s="121">
        <f t="shared" si="35"/>
        <v>0</v>
      </c>
      <c r="B2290" s="130"/>
      <c r="C2290" s="131"/>
      <c r="D2290" s="132"/>
      <c r="E2290" s="132"/>
      <c r="F2290" s="132"/>
      <c r="G2290" s="134"/>
    </row>
    <row r="2291" spans="1:7">
      <c r="A2291" s="121">
        <f t="shared" si="35"/>
        <v>0</v>
      </c>
      <c r="B2291" s="130"/>
      <c r="C2291" s="131"/>
      <c r="D2291" s="132"/>
      <c r="E2291" s="132"/>
      <c r="F2291" s="132"/>
      <c r="G2291" s="134"/>
    </row>
    <row r="2292" spans="1:7">
      <c r="A2292" s="121">
        <f t="shared" si="35"/>
        <v>0</v>
      </c>
      <c r="B2292" s="130"/>
      <c r="C2292" s="131"/>
      <c r="D2292" s="132"/>
      <c r="E2292" s="132"/>
      <c r="F2292" s="132"/>
      <c r="G2292" s="134"/>
    </row>
    <row r="2293" spans="1:7">
      <c r="A2293" s="121">
        <f t="shared" si="35"/>
        <v>0</v>
      </c>
      <c r="B2293" s="130"/>
      <c r="C2293" s="131"/>
      <c r="D2293" s="132"/>
      <c r="E2293" s="132"/>
      <c r="F2293" s="132"/>
      <c r="G2293" s="134"/>
    </row>
    <row r="2294" spans="1:7">
      <c r="A2294" s="121">
        <f t="shared" si="35"/>
        <v>0</v>
      </c>
      <c r="B2294" s="130"/>
      <c r="C2294" s="131"/>
      <c r="D2294" s="132"/>
      <c r="E2294" s="132"/>
      <c r="F2294" s="132"/>
      <c r="G2294" s="134"/>
    </row>
    <row r="2295" spans="1:7">
      <c r="A2295" s="121">
        <f t="shared" si="35"/>
        <v>0</v>
      </c>
      <c r="B2295" s="130"/>
      <c r="C2295" s="131"/>
      <c r="D2295" s="132"/>
      <c r="E2295" s="132"/>
      <c r="F2295" s="132"/>
      <c r="G2295" s="134"/>
    </row>
    <row r="2296" spans="1:7">
      <c r="A2296" s="121">
        <f t="shared" si="35"/>
        <v>0</v>
      </c>
      <c r="B2296" s="130"/>
      <c r="C2296" s="131"/>
      <c r="D2296" s="132"/>
      <c r="E2296" s="132"/>
      <c r="F2296" s="132"/>
      <c r="G2296" s="134"/>
    </row>
    <row r="2297" spans="1:7">
      <c r="A2297" s="121">
        <f t="shared" si="35"/>
        <v>0</v>
      </c>
      <c r="B2297" s="130"/>
      <c r="C2297" s="131"/>
      <c r="D2297" s="132"/>
      <c r="E2297" s="132"/>
      <c r="F2297" s="132"/>
      <c r="G2297" s="134"/>
    </row>
    <row r="2298" spans="1:7">
      <c r="A2298" s="121">
        <f t="shared" si="35"/>
        <v>0</v>
      </c>
      <c r="B2298" s="130"/>
      <c r="C2298" s="131"/>
      <c r="D2298" s="132"/>
      <c r="E2298" s="132"/>
      <c r="F2298" s="132"/>
      <c r="G2298" s="134"/>
    </row>
    <row r="2299" spans="1:7">
      <c r="A2299" s="121">
        <f t="shared" si="35"/>
        <v>0</v>
      </c>
      <c r="B2299" s="130"/>
      <c r="C2299" s="131"/>
      <c r="D2299" s="132"/>
      <c r="E2299" s="132"/>
      <c r="F2299" s="132"/>
      <c r="G2299" s="134"/>
    </row>
    <row r="2300" spans="1:7">
      <c r="A2300" s="121">
        <f t="shared" si="35"/>
        <v>0</v>
      </c>
      <c r="B2300" s="130"/>
      <c r="C2300" s="131"/>
      <c r="D2300" s="132"/>
      <c r="E2300" s="132"/>
      <c r="F2300" s="132"/>
      <c r="G2300" s="134"/>
    </row>
    <row r="2301" spans="1:7">
      <c r="A2301" s="121">
        <f t="shared" si="35"/>
        <v>0</v>
      </c>
      <c r="B2301" s="130"/>
      <c r="C2301" s="131"/>
      <c r="D2301" s="132"/>
      <c r="E2301" s="132"/>
      <c r="F2301" s="132"/>
      <c r="G2301" s="134"/>
    </row>
    <row r="2302" spans="1:7">
      <c r="A2302" s="121">
        <f t="shared" si="35"/>
        <v>0</v>
      </c>
      <c r="B2302" s="130"/>
      <c r="C2302" s="131"/>
      <c r="D2302" s="132"/>
      <c r="E2302" s="132"/>
      <c r="F2302" s="132"/>
      <c r="G2302" s="134"/>
    </row>
    <row r="2303" spans="1:7">
      <c r="A2303" s="121">
        <f t="shared" si="35"/>
        <v>0</v>
      </c>
      <c r="B2303" s="130"/>
      <c r="C2303" s="131"/>
      <c r="D2303" s="132"/>
      <c r="E2303" s="132"/>
      <c r="F2303" s="132"/>
      <c r="G2303" s="134"/>
    </row>
    <row r="2304" spans="1:7">
      <c r="A2304" s="121">
        <f t="shared" si="35"/>
        <v>0</v>
      </c>
      <c r="B2304" s="130"/>
      <c r="C2304" s="131"/>
      <c r="D2304" s="132"/>
      <c r="E2304" s="132"/>
      <c r="F2304" s="132"/>
      <c r="G2304" s="134"/>
    </row>
    <row r="2305" spans="1:7">
      <c r="A2305" s="121">
        <f t="shared" si="35"/>
        <v>0</v>
      </c>
      <c r="B2305" s="130"/>
      <c r="C2305" s="131"/>
      <c r="D2305" s="132"/>
      <c r="E2305" s="132"/>
      <c r="F2305" s="132"/>
      <c r="G2305" s="134"/>
    </row>
    <row r="2306" spans="1:7">
      <c r="A2306" s="121">
        <f t="shared" si="35"/>
        <v>0</v>
      </c>
      <c r="B2306" s="130"/>
      <c r="C2306" s="131"/>
      <c r="D2306" s="132"/>
      <c r="E2306" s="132"/>
      <c r="F2306" s="132"/>
      <c r="G2306" s="134"/>
    </row>
    <row r="2307" spans="1:7">
      <c r="A2307" s="121">
        <f t="shared" si="35"/>
        <v>0</v>
      </c>
      <c r="B2307" s="130"/>
      <c r="C2307" s="131"/>
      <c r="D2307" s="132"/>
      <c r="E2307" s="132"/>
      <c r="F2307" s="132"/>
      <c r="G2307" s="134"/>
    </row>
    <row r="2308" spans="1:7">
      <c r="A2308" s="121">
        <f t="shared" si="35"/>
        <v>0</v>
      </c>
      <c r="B2308" s="130"/>
      <c r="C2308" s="131"/>
      <c r="D2308" s="132"/>
      <c r="E2308" s="132"/>
      <c r="F2308" s="132"/>
      <c r="G2308" s="134"/>
    </row>
    <row r="2309" spans="1:7">
      <c r="A2309" s="121">
        <f t="shared" si="35"/>
        <v>0</v>
      </c>
      <c r="B2309" s="130"/>
      <c r="C2309" s="131"/>
      <c r="D2309" s="132"/>
      <c r="E2309" s="132"/>
      <c r="F2309" s="132"/>
      <c r="G2309" s="134"/>
    </row>
    <row r="2310" spans="1:7">
      <c r="A2310" s="121">
        <f t="shared" ref="A2310:A2373" si="36">D2310</f>
        <v>0</v>
      </c>
      <c r="B2310" s="130"/>
      <c r="C2310" s="131"/>
      <c r="D2310" s="132"/>
      <c r="E2310" s="132"/>
      <c r="F2310" s="132"/>
      <c r="G2310" s="134"/>
    </row>
    <row r="2311" spans="1:7">
      <c r="A2311" s="121">
        <f t="shared" si="36"/>
        <v>0</v>
      </c>
      <c r="B2311" s="130"/>
      <c r="C2311" s="131"/>
      <c r="D2311" s="132"/>
      <c r="E2311" s="132"/>
      <c r="F2311" s="132"/>
      <c r="G2311" s="134"/>
    </row>
    <row r="2312" spans="1:7">
      <c r="A2312" s="121">
        <f t="shared" si="36"/>
        <v>0</v>
      </c>
      <c r="B2312" s="130"/>
      <c r="C2312" s="131"/>
      <c r="D2312" s="132"/>
      <c r="E2312" s="132"/>
      <c r="F2312" s="132"/>
      <c r="G2312" s="134"/>
    </row>
    <row r="2313" spans="1:7">
      <c r="A2313" s="121">
        <f t="shared" si="36"/>
        <v>0</v>
      </c>
      <c r="B2313" s="130"/>
      <c r="C2313" s="131"/>
      <c r="D2313" s="132"/>
      <c r="E2313" s="132"/>
      <c r="F2313" s="132"/>
      <c r="G2313" s="134"/>
    </row>
    <row r="2314" spans="1:7">
      <c r="A2314" s="121">
        <f t="shared" si="36"/>
        <v>0</v>
      </c>
      <c r="B2314" s="130"/>
      <c r="C2314" s="131"/>
      <c r="D2314" s="132"/>
      <c r="E2314" s="132"/>
      <c r="F2314" s="132"/>
      <c r="G2314" s="134"/>
    </row>
    <row r="2315" spans="1:7">
      <c r="A2315" s="121">
        <f t="shared" si="36"/>
        <v>0</v>
      </c>
      <c r="B2315" s="130"/>
      <c r="C2315" s="131"/>
      <c r="D2315" s="132"/>
      <c r="E2315" s="132"/>
      <c r="F2315" s="132"/>
      <c r="G2315" s="134"/>
    </row>
    <row r="2316" spans="1:7">
      <c r="A2316" s="121">
        <f t="shared" si="36"/>
        <v>0</v>
      </c>
      <c r="B2316" s="130"/>
      <c r="C2316" s="131"/>
      <c r="D2316" s="132"/>
      <c r="E2316" s="132"/>
      <c r="F2316" s="132"/>
      <c r="G2316" s="134"/>
    </row>
    <row r="2317" spans="1:7">
      <c r="A2317" s="121">
        <f t="shared" si="36"/>
        <v>0</v>
      </c>
      <c r="B2317" s="130"/>
      <c r="C2317" s="131"/>
      <c r="D2317" s="132"/>
      <c r="E2317" s="132"/>
      <c r="F2317" s="132"/>
      <c r="G2317" s="134"/>
    </row>
    <row r="2318" spans="1:7">
      <c r="A2318" s="121">
        <f t="shared" si="36"/>
        <v>0</v>
      </c>
      <c r="B2318" s="130"/>
      <c r="C2318" s="131"/>
      <c r="D2318" s="132"/>
      <c r="E2318" s="132"/>
      <c r="F2318" s="132"/>
      <c r="G2318" s="134"/>
    </row>
    <row r="2319" spans="1:7">
      <c r="A2319" s="121">
        <f t="shared" si="36"/>
        <v>0</v>
      </c>
      <c r="B2319" s="130"/>
      <c r="C2319" s="131"/>
      <c r="D2319" s="132"/>
      <c r="E2319" s="132"/>
      <c r="F2319" s="132"/>
      <c r="G2319" s="134"/>
    </row>
    <row r="2320" spans="1:7">
      <c r="A2320" s="121">
        <f t="shared" si="36"/>
        <v>0</v>
      </c>
      <c r="B2320" s="130"/>
      <c r="C2320" s="131"/>
      <c r="D2320" s="132"/>
      <c r="E2320" s="132"/>
      <c r="F2320" s="132"/>
      <c r="G2320" s="134"/>
    </row>
    <row r="2321" spans="1:7">
      <c r="A2321" s="121">
        <f t="shared" si="36"/>
        <v>0</v>
      </c>
      <c r="B2321" s="130"/>
      <c r="C2321" s="131"/>
      <c r="D2321" s="132"/>
      <c r="E2321" s="132"/>
      <c r="F2321" s="132"/>
      <c r="G2321" s="134"/>
    </row>
    <row r="2322" spans="1:7">
      <c r="A2322" s="121">
        <f t="shared" si="36"/>
        <v>0</v>
      </c>
      <c r="B2322" s="130"/>
      <c r="C2322" s="131"/>
      <c r="D2322" s="132"/>
      <c r="E2322" s="132"/>
      <c r="F2322" s="132"/>
      <c r="G2322" s="134"/>
    </row>
    <row r="2323" spans="1:7">
      <c r="A2323" s="121">
        <f t="shared" si="36"/>
        <v>0</v>
      </c>
      <c r="B2323" s="130"/>
      <c r="C2323" s="131"/>
      <c r="D2323" s="132"/>
      <c r="E2323" s="132"/>
      <c r="F2323" s="132"/>
      <c r="G2323" s="134"/>
    </row>
    <row r="2324" spans="1:7">
      <c r="A2324" s="121">
        <f t="shared" si="36"/>
        <v>0</v>
      </c>
      <c r="B2324" s="130"/>
      <c r="C2324" s="131"/>
      <c r="D2324" s="132"/>
      <c r="E2324" s="132"/>
      <c r="F2324" s="132"/>
      <c r="G2324" s="134"/>
    </row>
    <row r="2325" spans="1:7">
      <c r="A2325" s="121">
        <f t="shared" si="36"/>
        <v>0</v>
      </c>
      <c r="B2325" s="130"/>
      <c r="C2325" s="131"/>
      <c r="D2325" s="132"/>
      <c r="E2325" s="132"/>
      <c r="F2325" s="132"/>
      <c r="G2325" s="134"/>
    </row>
    <row r="2326" spans="1:7">
      <c r="A2326" s="121">
        <f t="shared" si="36"/>
        <v>0</v>
      </c>
      <c r="B2326" s="130"/>
      <c r="C2326" s="131"/>
      <c r="D2326" s="132"/>
      <c r="E2326" s="132"/>
      <c r="F2326" s="132"/>
      <c r="G2326" s="134"/>
    </row>
    <row r="2327" spans="1:7">
      <c r="A2327" s="121">
        <f t="shared" si="36"/>
        <v>0</v>
      </c>
      <c r="B2327" s="130"/>
      <c r="C2327" s="131"/>
      <c r="D2327" s="132"/>
      <c r="E2327" s="132"/>
      <c r="F2327" s="132"/>
      <c r="G2327" s="134"/>
    </row>
    <row r="2328" spans="1:7">
      <c r="A2328" s="121">
        <f t="shared" si="36"/>
        <v>0</v>
      </c>
      <c r="B2328" s="130"/>
      <c r="C2328" s="131"/>
      <c r="D2328" s="132"/>
      <c r="E2328" s="132"/>
      <c r="F2328" s="132"/>
      <c r="G2328" s="134"/>
    </row>
    <row r="2329" spans="1:7">
      <c r="A2329" s="121">
        <f t="shared" si="36"/>
        <v>0</v>
      </c>
      <c r="B2329" s="130"/>
      <c r="C2329" s="131"/>
      <c r="D2329" s="132"/>
      <c r="E2329" s="132"/>
      <c r="F2329" s="132"/>
      <c r="G2329" s="134"/>
    </row>
    <row r="2330" spans="1:7">
      <c r="A2330" s="121">
        <f t="shared" si="36"/>
        <v>0</v>
      </c>
      <c r="B2330" s="130"/>
      <c r="C2330" s="131"/>
      <c r="D2330" s="132"/>
      <c r="E2330" s="132"/>
      <c r="F2330" s="132"/>
      <c r="G2330" s="134"/>
    </row>
    <row r="2331" spans="1:7">
      <c r="A2331" s="121">
        <f t="shared" si="36"/>
        <v>0</v>
      </c>
      <c r="B2331" s="130"/>
      <c r="C2331" s="131"/>
      <c r="D2331" s="132"/>
      <c r="E2331" s="132"/>
      <c r="F2331" s="132"/>
      <c r="G2331" s="134"/>
    </row>
    <row r="2332" spans="1:7">
      <c r="A2332" s="121">
        <f t="shared" si="36"/>
        <v>0</v>
      </c>
      <c r="B2332" s="130"/>
      <c r="C2332" s="131"/>
      <c r="D2332" s="132"/>
      <c r="E2332" s="132"/>
      <c r="F2332" s="132"/>
      <c r="G2332" s="134"/>
    </row>
    <row r="2333" spans="1:7">
      <c r="A2333" s="121">
        <f t="shared" si="36"/>
        <v>0</v>
      </c>
      <c r="B2333" s="130"/>
      <c r="C2333" s="131"/>
      <c r="D2333" s="132"/>
      <c r="E2333" s="132"/>
      <c r="F2333" s="132"/>
      <c r="G2333" s="134"/>
    </row>
    <row r="2334" spans="1:7">
      <c r="A2334" s="121">
        <f t="shared" si="36"/>
        <v>0</v>
      </c>
      <c r="B2334" s="130"/>
      <c r="C2334" s="131"/>
      <c r="D2334" s="132"/>
      <c r="E2334" s="132"/>
      <c r="F2334" s="132"/>
      <c r="G2334" s="134"/>
    </row>
    <row r="2335" spans="1:7">
      <c r="A2335" s="121">
        <f t="shared" si="36"/>
        <v>0</v>
      </c>
      <c r="B2335" s="130"/>
      <c r="C2335" s="131"/>
      <c r="D2335" s="132"/>
      <c r="E2335" s="132"/>
      <c r="F2335" s="132"/>
      <c r="G2335" s="134"/>
    </row>
    <row r="2336" spans="1:7">
      <c r="A2336" s="121">
        <f t="shared" si="36"/>
        <v>0</v>
      </c>
      <c r="B2336" s="130"/>
      <c r="C2336" s="131"/>
      <c r="D2336" s="132"/>
      <c r="E2336" s="132"/>
      <c r="F2336" s="132"/>
      <c r="G2336" s="134"/>
    </row>
    <row r="2337" spans="1:7">
      <c r="A2337" s="121">
        <f t="shared" si="36"/>
        <v>0</v>
      </c>
      <c r="B2337" s="130"/>
      <c r="C2337" s="131"/>
      <c r="D2337" s="132"/>
      <c r="E2337" s="132"/>
      <c r="F2337" s="132"/>
      <c r="G2337" s="134"/>
    </row>
    <row r="2338" spans="1:7">
      <c r="A2338" s="121">
        <f t="shared" si="36"/>
        <v>0</v>
      </c>
      <c r="B2338" s="130"/>
      <c r="C2338" s="131"/>
      <c r="D2338" s="132"/>
      <c r="E2338" s="132"/>
      <c r="F2338" s="132"/>
      <c r="G2338" s="134"/>
    </row>
    <row r="2339" spans="1:7">
      <c r="A2339" s="121">
        <f t="shared" si="36"/>
        <v>0</v>
      </c>
      <c r="B2339" s="130"/>
      <c r="C2339" s="131"/>
      <c r="D2339" s="132"/>
      <c r="E2339" s="132"/>
      <c r="F2339" s="132"/>
      <c r="G2339" s="134"/>
    </row>
    <row r="2340" spans="1:7">
      <c r="A2340" s="121">
        <f t="shared" si="36"/>
        <v>0</v>
      </c>
      <c r="B2340" s="130"/>
      <c r="C2340" s="131"/>
      <c r="D2340" s="132"/>
      <c r="E2340" s="132"/>
      <c r="F2340" s="132"/>
      <c r="G2340" s="134"/>
    </row>
    <row r="2341" spans="1:7">
      <c r="A2341" s="121">
        <f t="shared" si="36"/>
        <v>0</v>
      </c>
      <c r="B2341" s="130"/>
      <c r="C2341" s="131"/>
      <c r="D2341" s="132"/>
      <c r="E2341" s="132"/>
      <c r="F2341" s="132"/>
      <c r="G2341" s="134"/>
    </row>
    <row r="2342" spans="1:7">
      <c r="A2342" s="121">
        <f t="shared" si="36"/>
        <v>0</v>
      </c>
      <c r="B2342" s="130"/>
      <c r="C2342" s="131"/>
      <c r="D2342" s="132"/>
      <c r="E2342" s="132"/>
      <c r="F2342" s="132"/>
      <c r="G2342" s="134"/>
    </row>
    <row r="2343" spans="1:7">
      <c r="A2343" s="121">
        <f t="shared" si="36"/>
        <v>0</v>
      </c>
      <c r="B2343" s="130"/>
      <c r="C2343" s="131"/>
      <c r="D2343" s="132"/>
      <c r="E2343" s="132"/>
      <c r="F2343" s="132"/>
      <c r="G2343" s="134"/>
    </row>
    <row r="2344" spans="1:7">
      <c r="A2344" s="121">
        <f t="shared" si="36"/>
        <v>0</v>
      </c>
      <c r="B2344" s="130"/>
      <c r="C2344" s="131"/>
      <c r="D2344" s="132"/>
      <c r="E2344" s="132"/>
      <c r="F2344" s="132"/>
      <c r="G2344" s="134"/>
    </row>
    <row r="2345" spans="1:7">
      <c r="A2345" s="121">
        <f t="shared" si="36"/>
        <v>0</v>
      </c>
      <c r="B2345" s="130"/>
      <c r="C2345" s="131"/>
      <c r="D2345" s="132"/>
      <c r="E2345" s="132"/>
      <c r="F2345" s="132"/>
      <c r="G2345" s="134"/>
    </row>
    <row r="2346" spans="1:7">
      <c r="A2346" s="121">
        <f t="shared" si="36"/>
        <v>0</v>
      </c>
      <c r="B2346" s="130"/>
      <c r="C2346" s="131"/>
      <c r="D2346" s="132"/>
      <c r="E2346" s="132"/>
      <c r="F2346" s="132"/>
      <c r="G2346" s="134"/>
    </row>
    <row r="2347" spans="1:7">
      <c r="A2347" s="121">
        <f t="shared" si="36"/>
        <v>0</v>
      </c>
      <c r="B2347" s="130"/>
      <c r="C2347" s="131"/>
      <c r="D2347" s="132"/>
      <c r="E2347" s="132"/>
      <c r="F2347" s="132"/>
      <c r="G2347" s="134"/>
    </row>
    <row r="2348" spans="1:7">
      <c r="A2348" s="121">
        <f t="shared" si="36"/>
        <v>0</v>
      </c>
      <c r="B2348" s="130"/>
      <c r="C2348" s="131"/>
      <c r="D2348" s="132"/>
      <c r="E2348" s="132"/>
      <c r="F2348" s="132"/>
      <c r="G2348" s="134"/>
    </row>
    <row r="2349" spans="1:7">
      <c r="A2349" s="121">
        <f t="shared" si="36"/>
        <v>0</v>
      </c>
      <c r="B2349" s="130"/>
      <c r="C2349" s="131"/>
      <c r="D2349" s="132"/>
      <c r="E2349" s="132"/>
      <c r="F2349" s="132"/>
      <c r="G2349" s="134"/>
    </row>
    <row r="2350" spans="1:7">
      <c r="A2350" s="121">
        <f t="shared" si="36"/>
        <v>0</v>
      </c>
      <c r="B2350" s="130"/>
      <c r="C2350" s="131"/>
      <c r="D2350" s="132"/>
      <c r="E2350" s="132"/>
      <c r="F2350" s="132"/>
      <c r="G2350" s="134"/>
    </row>
    <row r="2351" spans="1:7">
      <c r="A2351" s="121">
        <f t="shared" si="36"/>
        <v>0</v>
      </c>
      <c r="B2351" s="130"/>
      <c r="C2351" s="131"/>
      <c r="D2351" s="132"/>
      <c r="E2351" s="132"/>
      <c r="F2351" s="132"/>
      <c r="G2351" s="134"/>
    </row>
    <row r="2352" spans="1:7">
      <c r="A2352" s="121">
        <f t="shared" si="36"/>
        <v>0</v>
      </c>
      <c r="B2352" s="130"/>
      <c r="C2352" s="131"/>
      <c r="D2352" s="132"/>
      <c r="E2352" s="132"/>
      <c r="F2352" s="132"/>
      <c r="G2352" s="134"/>
    </row>
    <row r="2353" spans="1:7">
      <c r="A2353" s="121">
        <f t="shared" si="36"/>
        <v>0</v>
      </c>
      <c r="B2353" s="130"/>
      <c r="C2353" s="131"/>
      <c r="D2353" s="132"/>
      <c r="E2353" s="132"/>
      <c r="F2353" s="132"/>
      <c r="G2353" s="134"/>
    </row>
    <row r="2354" spans="1:7">
      <c r="A2354" s="121">
        <f t="shared" si="36"/>
        <v>0</v>
      </c>
      <c r="B2354" s="130"/>
      <c r="C2354" s="131"/>
      <c r="D2354" s="132"/>
      <c r="E2354" s="132"/>
      <c r="F2354" s="132"/>
      <c r="G2354" s="134"/>
    </row>
    <row r="2355" spans="1:7">
      <c r="A2355" s="121">
        <f t="shared" si="36"/>
        <v>0</v>
      </c>
      <c r="B2355" s="130"/>
      <c r="C2355" s="131"/>
      <c r="D2355" s="132"/>
      <c r="E2355" s="132"/>
      <c r="F2355" s="132"/>
      <c r="G2355" s="134"/>
    </row>
    <row r="2356" spans="1:7">
      <c r="A2356" s="121">
        <f t="shared" si="36"/>
        <v>0</v>
      </c>
      <c r="B2356" s="130"/>
      <c r="C2356" s="131"/>
      <c r="D2356" s="132"/>
      <c r="E2356" s="132"/>
      <c r="F2356" s="132"/>
      <c r="G2356" s="134"/>
    </row>
    <row r="2357" spans="1:7">
      <c r="A2357" s="121">
        <f t="shared" si="36"/>
        <v>0</v>
      </c>
      <c r="B2357" s="130"/>
      <c r="C2357" s="131"/>
      <c r="D2357" s="132"/>
      <c r="E2357" s="132"/>
      <c r="F2357" s="132"/>
      <c r="G2357" s="134"/>
    </row>
    <row r="2358" spans="1:7">
      <c r="A2358" s="121">
        <f t="shared" si="36"/>
        <v>0</v>
      </c>
      <c r="B2358" s="130"/>
      <c r="C2358" s="131"/>
      <c r="D2358" s="132"/>
      <c r="E2358" s="132"/>
      <c r="F2358" s="132"/>
      <c r="G2358" s="134"/>
    </row>
    <row r="2359" spans="1:7">
      <c r="A2359" s="121">
        <f t="shared" si="36"/>
        <v>0</v>
      </c>
      <c r="B2359" s="130"/>
      <c r="C2359" s="131"/>
      <c r="D2359" s="132"/>
      <c r="E2359" s="132"/>
      <c r="F2359" s="132"/>
      <c r="G2359" s="134"/>
    </row>
    <row r="2360" spans="1:7">
      <c r="A2360" s="121">
        <f t="shared" si="36"/>
        <v>0</v>
      </c>
      <c r="B2360" s="130"/>
      <c r="C2360" s="131"/>
      <c r="D2360" s="132"/>
      <c r="E2360" s="132"/>
      <c r="F2360" s="132"/>
      <c r="G2360" s="134"/>
    </row>
    <row r="2361" spans="1:7">
      <c r="A2361" s="121">
        <f t="shared" si="36"/>
        <v>0</v>
      </c>
      <c r="B2361" s="130"/>
      <c r="C2361" s="131"/>
      <c r="D2361" s="132"/>
      <c r="E2361" s="132"/>
      <c r="F2361" s="132"/>
      <c r="G2361" s="134"/>
    </row>
    <row r="2362" spans="1:7">
      <c r="A2362" s="121">
        <f t="shared" si="36"/>
        <v>0</v>
      </c>
      <c r="B2362" s="130"/>
      <c r="C2362" s="131"/>
      <c r="D2362" s="132"/>
      <c r="E2362" s="132"/>
      <c r="F2362" s="132"/>
      <c r="G2362" s="134"/>
    </row>
    <row r="2363" spans="1:7">
      <c r="A2363" s="121">
        <f t="shared" si="36"/>
        <v>0</v>
      </c>
      <c r="B2363" s="130"/>
      <c r="C2363" s="131"/>
      <c r="D2363" s="132"/>
      <c r="E2363" s="132"/>
      <c r="F2363" s="132"/>
      <c r="G2363" s="134"/>
    </row>
    <row r="2364" spans="1:7">
      <c r="A2364" s="121">
        <f t="shared" si="36"/>
        <v>0</v>
      </c>
      <c r="B2364" s="130"/>
      <c r="C2364" s="131"/>
      <c r="D2364" s="132"/>
      <c r="E2364" s="132"/>
      <c r="F2364" s="132"/>
      <c r="G2364" s="134"/>
    </row>
    <row r="2365" spans="1:7">
      <c r="A2365" s="121">
        <f t="shared" si="36"/>
        <v>0</v>
      </c>
      <c r="B2365" s="130"/>
      <c r="C2365" s="131"/>
      <c r="D2365" s="132"/>
      <c r="E2365" s="132"/>
      <c r="F2365" s="132"/>
      <c r="G2365" s="134"/>
    </row>
    <row r="2366" spans="1:7">
      <c r="A2366" s="121">
        <f t="shared" si="36"/>
        <v>0</v>
      </c>
      <c r="B2366" s="130"/>
      <c r="C2366" s="131"/>
      <c r="D2366" s="132"/>
      <c r="E2366" s="132"/>
      <c r="F2366" s="132"/>
      <c r="G2366" s="134"/>
    </row>
    <row r="2367" spans="1:7">
      <c r="A2367" s="121">
        <f t="shared" si="36"/>
        <v>0</v>
      </c>
      <c r="B2367" s="130"/>
      <c r="C2367" s="131"/>
      <c r="D2367" s="132"/>
      <c r="E2367" s="132"/>
      <c r="F2367" s="132"/>
      <c r="G2367" s="134"/>
    </row>
    <row r="2368" spans="1:7">
      <c r="A2368" s="121">
        <f t="shared" si="36"/>
        <v>0</v>
      </c>
      <c r="B2368" s="130"/>
      <c r="C2368" s="131"/>
      <c r="D2368" s="132"/>
      <c r="E2368" s="132"/>
      <c r="F2368" s="132"/>
      <c r="G2368" s="134"/>
    </row>
    <row r="2369" spans="1:7">
      <c r="A2369" s="121">
        <f t="shared" si="36"/>
        <v>0</v>
      </c>
      <c r="B2369" s="130"/>
      <c r="C2369" s="131"/>
      <c r="D2369" s="132"/>
      <c r="E2369" s="132"/>
      <c r="F2369" s="132"/>
      <c r="G2369" s="134"/>
    </row>
    <row r="2370" spans="1:7">
      <c r="A2370" s="121">
        <f t="shared" si="36"/>
        <v>0</v>
      </c>
      <c r="B2370" s="130"/>
      <c r="C2370" s="131"/>
      <c r="D2370" s="132"/>
      <c r="E2370" s="132"/>
      <c r="F2370" s="132"/>
      <c r="G2370" s="134"/>
    </row>
    <row r="2371" spans="1:7">
      <c r="A2371" s="121">
        <f t="shared" si="36"/>
        <v>0</v>
      </c>
      <c r="B2371" s="130"/>
      <c r="C2371" s="131"/>
      <c r="D2371" s="132"/>
      <c r="E2371" s="132"/>
      <c r="F2371" s="132"/>
      <c r="G2371" s="134"/>
    </row>
    <row r="2372" spans="1:7">
      <c r="A2372" s="121">
        <f t="shared" si="36"/>
        <v>0</v>
      </c>
      <c r="B2372" s="130"/>
      <c r="C2372" s="131"/>
      <c r="D2372" s="132"/>
      <c r="E2372" s="132"/>
      <c r="F2372" s="132"/>
      <c r="G2372" s="134"/>
    </row>
    <row r="2373" spans="1:7">
      <c r="A2373" s="121">
        <f t="shared" si="36"/>
        <v>0</v>
      </c>
      <c r="B2373" s="130"/>
      <c r="C2373" s="131"/>
      <c r="D2373" s="132"/>
      <c r="E2373" s="132"/>
      <c r="F2373" s="132"/>
      <c r="G2373" s="134"/>
    </row>
    <row r="2374" spans="1:7">
      <c r="A2374" s="121">
        <f t="shared" ref="A2374:A2437" si="37">D2374</f>
        <v>0</v>
      </c>
      <c r="B2374" s="130"/>
      <c r="C2374" s="131"/>
      <c r="D2374" s="132"/>
      <c r="E2374" s="132"/>
      <c r="F2374" s="132"/>
      <c r="G2374" s="134"/>
    </row>
    <row r="2375" spans="1:7">
      <c r="A2375" s="121">
        <f t="shared" si="37"/>
        <v>0</v>
      </c>
      <c r="B2375" s="130"/>
      <c r="C2375" s="131"/>
      <c r="D2375" s="132"/>
      <c r="E2375" s="132"/>
      <c r="F2375" s="132"/>
      <c r="G2375" s="134"/>
    </row>
    <row r="2376" spans="1:7">
      <c r="A2376" s="121">
        <f t="shared" si="37"/>
        <v>0</v>
      </c>
      <c r="B2376" s="130"/>
      <c r="C2376" s="131"/>
      <c r="D2376" s="132"/>
      <c r="E2376" s="132"/>
      <c r="F2376" s="132"/>
      <c r="G2376" s="134"/>
    </row>
    <row r="2377" spans="1:7">
      <c r="A2377" s="121">
        <f t="shared" si="37"/>
        <v>0</v>
      </c>
      <c r="B2377" s="130"/>
      <c r="C2377" s="131"/>
      <c r="D2377" s="132"/>
      <c r="E2377" s="132"/>
      <c r="F2377" s="132"/>
      <c r="G2377" s="134"/>
    </row>
    <row r="2378" spans="1:7">
      <c r="A2378" s="121">
        <f t="shared" si="37"/>
        <v>0</v>
      </c>
      <c r="B2378" s="130"/>
      <c r="C2378" s="131"/>
      <c r="D2378" s="132"/>
      <c r="E2378" s="132"/>
      <c r="F2378" s="132"/>
      <c r="G2378" s="134"/>
    </row>
    <row r="2379" spans="1:7">
      <c r="A2379" s="121">
        <f t="shared" si="37"/>
        <v>0</v>
      </c>
      <c r="B2379" s="130"/>
      <c r="C2379" s="131"/>
      <c r="D2379" s="132"/>
      <c r="E2379" s="132"/>
      <c r="F2379" s="132"/>
      <c r="G2379" s="134"/>
    </row>
    <row r="2380" spans="1:7">
      <c r="A2380" s="121">
        <f t="shared" si="37"/>
        <v>0</v>
      </c>
      <c r="B2380" s="130"/>
      <c r="C2380" s="131"/>
      <c r="D2380" s="132"/>
      <c r="E2380" s="132"/>
      <c r="F2380" s="132"/>
      <c r="G2380" s="134"/>
    </row>
    <row r="2381" spans="1:7">
      <c r="A2381" s="121">
        <f t="shared" si="37"/>
        <v>0</v>
      </c>
      <c r="B2381" s="130"/>
      <c r="C2381" s="131"/>
      <c r="D2381" s="132"/>
      <c r="E2381" s="132"/>
      <c r="F2381" s="132"/>
      <c r="G2381" s="134"/>
    </row>
    <row r="2382" spans="1:7">
      <c r="A2382" s="121">
        <f t="shared" si="37"/>
        <v>0</v>
      </c>
      <c r="B2382" s="130"/>
      <c r="C2382" s="131"/>
      <c r="D2382" s="132"/>
      <c r="E2382" s="132"/>
      <c r="F2382" s="132"/>
      <c r="G2382" s="134"/>
    </row>
    <row r="2383" spans="1:7">
      <c r="A2383" s="121">
        <f t="shared" si="37"/>
        <v>0</v>
      </c>
      <c r="B2383" s="130"/>
      <c r="C2383" s="131"/>
      <c r="D2383" s="132"/>
      <c r="E2383" s="132"/>
      <c r="F2383" s="132"/>
      <c r="G2383" s="134"/>
    </row>
    <row r="2384" spans="1:7">
      <c r="A2384" s="121">
        <f t="shared" si="37"/>
        <v>0</v>
      </c>
      <c r="B2384" s="130"/>
      <c r="C2384" s="131"/>
      <c r="D2384" s="132"/>
      <c r="E2384" s="132"/>
      <c r="F2384" s="132"/>
      <c r="G2384" s="134"/>
    </row>
    <row r="2385" spans="1:7">
      <c r="A2385" s="121">
        <f t="shared" si="37"/>
        <v>0</v>
      </c>
      <c r="B2385" s="130"/>
      <c r="C2385" s="131"/>
      <c r="D2385" s="132"/>
      <c r="E2385" s="132"/>
      <c r="F2385" s="132"/>
      <c r="G2385" s="134"/>
    </row>
    <row r="2386" spans="1:7">
      <c r="A2386" s="121">
        <f t="shared" si="37"/>
        <v>0</v>
      </c>
      <c r="B2386" s="130"/>
      <c r="C2386" s="131"/>
      <c r="D2386" s="132"/>
      <c r="E2386" s="132"/>
      <c r="F2386" s="132"/>
      <c r="G2386" s="134"/>
    </row>
    <row r="2387" spans="1:7">
      <c r="A2387" s="121">
        <f t="shared" si="37"/>
        <v>0</v>
      </c>
      <c r="B2387" s="130"/>
      <c r="C2387" s="131"/>
      <c r="D2387" s="132"/>
      <c r="E2387" s="132"/>
      <c r="F2387" s="132"/>
      <c r="G2387" s="134"/>
    </row>
    <row r="2388" spans="1:7">
      <c r="A2388" s="121">
        <f t="shared" si="37"/>
        <v>0</v>
      </c>
      <c r="B2388" s="130"/>
      <c r="C2388" s="131"/>
      <c r="D2388" s="132"/>
      <c r="E2388" s="132"/>
      <c r="F2388" s="132"/>
      <c r="G2388" s="134"/>
    </row>
    <row r="2389" spans="1:7">
      <c r="A2389" s="121">
        <f t="shared" si="37"/>
        <v>0</v>
      </c>
      <c r="B2389" s="130"/>
      <c r="C2389" s="131"/>
      <c r="D2389" s="132"/>
      <c r="E2389" s="132"/>
      <c r="F2389" s="132"/>
      <c r="G2389" s="134"/>
    </row>
    <row r="2390" spans="1:7">
      <c r="A2390" s="121">
        <f t="shared" si="37"/>
        <v>0</v>
      </c>
      <c r="B2390" s="130"/>
      <c r="C2390" s="131"/>
      <c r="D2390" s="132"/>
      <c r="E2390" s="132"/>
      <c r="F2390" s="132"/>
      <c r="G2390" s="134"/>
    </row>
    <row r="2391" spans="1:7">
      <c r="A2391" s="121">
        <f t="shared" si="37"/>
        <v>0</v>
      </c>
      <c r="B2391" s="130"/>
      <c r="C2391" s="131"/>
      <c r="D2391" s="132"/>
      <c r="E2391" s="132"/>
      <c r="F2391" s="132"/>
      <c r="G2391" s="134"/>
    </row>
    <row r="2392" spans="1:7">
      <c r="A2392" s="121">
        <f t="shared" si="37"/>
        <v>0</v>
      </c>
      <c r="B2392" s="130"/>
      <c r="C2392" s="131"/>
      <c r="D2392" s="132"/>
      <c r="E2392" s="132"/>
      <c r="F2392" s="132"/>
      <c r="G2392" s="134"/>
    </row>
    <row r="2393" spans="1:7">
      <c r="A2393" s="121">
        <f t="shared" si="37"/>
        <v>0</v>
      </c>
      <c r="B2393" s="130"/>
      <c r="C2393" s="131"/>
      <c r="D2393" s="132"/>
      <c r="E2393" s="132"/>
      <c r="F2393" s="132"/>
      <c r="G2393" s="134"/>
    </row>
    <row r="2394" spans="1:7">
      <c r="A2394" s="121">
        <f t="shared" si="37"/>
        <v>0</v>
      </c>
      <c r="B2394" s="130"/>
      <c r="C2394" s="131"/>
      <c r="D2394" s="132"/>
      <c r="E2394" s="132"/>
      <c r="F2394" s="132"/>
      <c r="G2394" s="134"/>
    </row>
    <row r="2395" spans="1:7">
      <c r="A2395" s="121">
        <f t="shared" si="37"/>
        <v>0</v>
      </c>
      <c r="B2395" s="130"/>
      <c r="C2395" s="131"/>
      <c r="D2395" s="132"/>
      <c r="E2395" s="132"/>
      <c r="F2395" s="132"/>
      <c r="G2395" s="134"/>
    </row>
    <row r="2396" spans="1:7">
      <c r="A2396" s="121">
        <f t="shared" si="37"/>
        <v>0</v>
      </c>
      <c r="B2396" s="130"/>
      <c r="C2396" s="131"/>
      <c r="D2396" s="132"/>
      <c r="E2396" s="132"/>
      <c r="F2396" s="132"/>
      <c r="G2396" s="134"/>
    </row>
    <row r="2397" spans="1:7">
      <c r="A2397" s="121">
        <f t="shared" si="37"/>
        <v>0</v>
      </c>
      <c r="B2397" s="130"/>
      <c r="C2397" s="131"/>
      <c r="D2397" s="132"/>
      <c r="E2397" s="132"/>
      <c r="F2397" s="132"/>
      <c r="G2397" s="134"/>
    </row>
    <row r="2398" spans="1:7">
      <c r="A2398" s="121">
        <f t="shared" si="37"/>
        <v>0</v>
      </c>
      <c r="B2398" s="130"/>
      <c r="C2398" s="131"/>
      <c r="D2398" s="132"/>
      <c r="E2398" s="132"/>
      <c r="F2398" s="132"/>
      <c r="G2398" s="134"/>
    </row>
    <row r="2399" spans="1:7">
      <c r="A2399" s="121">
        <f t="shared" si="37"/>
        <v>0</v>
      </c>
      <c r="B2399" s="130"/>
      <c r="C2399" s="131"/>
      <c r="D2399" s="132"/>
      <c r="E2399" s="132"/>
      <c r="F2399" s="132"/>
      <c r="G2399" s="134"/>
    </row>
    <row r="2400" spans="1:7">
      <c r="A2400" s="121">
        <f t="shared" si="37"/>
        <v>0</v>
      </c>
      <c r="B2400" s="130"/>
      <c r="C2400" s="131"/>
      <c r="D2400" s="132"/>
      <c r="E2400" s="132"/>
      <c r="F2400" s="132"/>
      <c r="G2400" s="134"/>
    </row>
    <row r="2401" spans="1:7">
      <c r="A2401" s="121">
        <f t="shared" si="37"/>
        <v>0</v>
      </c>
      <c r="B2401" s="130"/>
      <c r="C2401" s="131"/>
      <c r="D2401" s="132"/>
      <c r="E2401" s="132"/>
      <c r="F2401" s="132"/>
      <c r="G2401" s="134"/>
    </row>
    <row r="2402" spans="1:7">
      <c r="A2402" s="121">
        <f t="shared" si="37"/>
        <v>0</v>
      </c>
      <c r="B2402" s="130"/>
      <c r="C2402" s="131"/>
      <c r="D2402" s="132"/>
      <c r="E2402" s="132"/>
      <c r="F2402" s="132"/>
      <c r="G2402" s="134"/>
    </row>
    <row r="2403" spans="1:7">
      <c r="A2403" s="121">
        <f t="shared" si="37"/>
        <v>0</v>
      </c>
      <c r="B2403" s="130"/>
      <c r="C2403" s="131"/>
      <c r="D2403" s="132"/>
      <c r="E2403" s="132"/>
      <c r="F2403" s="132"/>
      <c r="G2403" s="134"/>
    </row>
    <row r="2404" spans="1:7">
      <c r="A2404" s="121">
        <f t="shared" si="37"/>
        <v>0</v>
      </c>
      <c r="B2404" s="130"/>
      <c r="C2404" s="131"/>
      <c r="D2404" s="132"/>
      <c r="E2404" s="132"/>
      <c r="F2404" s="132"/>
      <c r="G2404" s="134"/>
    </row>
    <row r="2405" spans="1:7">
      <c r="A2405" s="121">
        <f t="shared" si="37"/>
        <v>0</v>
      </c>
      <c r="B2405" s="130"/>
      <c r="C2405" s="131"/>
      <c r="D2405" s="132"/>
      <c r="E2405" s="132"/>
      <c r="F2405" s="132"/>
      <c r="G2405" s="134"/>
    </row>
    <row r="2406" spans="1:7">
      <c r="A2406" s="121">
        <f t="shared" si="37"/>
        <v>0</v>
      </c>
      <c r="B2406" s="130"/>
      <c r="C2406" s="131"/>
      <c r="D2406" s="132"/>
      <c r="E2406" s="132"/>
      <c r="F2406" s="132"/>
      <c r="G2406" s="134"/>
    </row>
    <row r="2407" spans="1:7">
      <c r="A2407" s="121">
        <f t="shared" si="37"/>
        <v>0</v>
      </c>
      <c r="B2407" s="130"/>
      <c r="C2407" s="131"/>
      <c r="D2407" s="132"/>
      <c r="E2407" s="132"/>
      <c r="F2407" s="132"/>
      <c r="G2407" s="134"/>
    </row>
    <row r="2408" spans="1:7">
      <c r="A2408" s="121">
        <f t="shared" si="37"/>
        <v>0</v>
      </c>
      <c r="B2408" s="130"/>
      <c r="C2408" s="131"/>
      <c r="D2408" s="132"/>
      <c r="E2408" s="132"/>
      <c r="F2408" s="132"/>
      <c r="G2408" s="134"/>
    </row>
    <row r="2409" spans="1:7">
      <c r="A2409" s="121">
        <f t="shared" si="37"/>
        <v>0</v>
      </c>
      <c r="B2409" s="130"/>
      <c r="C2409" s="131"/>
      <c r="D2409" s="132"/>
      <c r="E2409" s="132"/>
      <c r="F2409" s="132"/>
      <c r="G2409" s="134"/>
    </row>
    <row r="2410" spans="1:7">
      <c r="A2410" s="121">
        <f t="shared" si="37"/>
        <v>0</v>
      </c>
      <c r="B2410" s="130"/>
      <c r="C2410" s="131"/>
      <c r="D2410" s="132"/>
      <c r="E2410" s="132"/>
      <c r="F2410" s="132"/>
      <c r="G2410" s="134"/>
    </row>
    <row r="2411" spans="1:7">
      <c r="A2411" s="121">
        <f t="shared" si="37"/>
        <v>0</v>
      </c>
      <c r="B2411" s="130"/>
      <c r="C2411" s="131"/>
      <c r="D2411" s="132"/>
      <c r="E2411" s="132"/>
      <c r="F2411" s="132"/>
      <c r="G2411" s="134"/>
    </row>
    <row r="2412" spans="1:7">
      <c r="A2412" s="121">
        <f t="shared" si="37"/>
        <v>0</v>
      </c>
      <c r="B2412" s="130"/>
      <c r="C2412" s="131"/>
      <c r="D2412" s="132"/>
      <c r="E2412" s="132"/>
      <c r="F2412" s="132"/>
      <c r="G2412" s="134"/>
    </row>
    <row r="2413" spans="1:7">
      <c r="A2413" s="121">
        <f t="shared" si="37"/>
        <v>0</v>
      </c>
      <c r="B2413" s="130"/>
      <c r="C2413" s="131"/>
      <c r="D2413" s="132"/>
      <c r="E2413" s="132"/>
      <c r="F2413" s="132"/>
      <c r="G2413" s="134"/>
    </row>
    <row r="2414" spans="1:7">
      <c r="A2414" s="121">
        <f t="shared" si="37"/>
        <v>0</v>
      </c>
      <c r="B2414" s="130"/>
      <c r="C2414" s="131"/>
      <c r="D2414" s="132"/>
      <c r="E2414" s="132"/>
      <c r="F2414" s="132"/>
      <c r="G2414" s="134"/>
    </row>
    <row r="2415" spans="1:7">
      <c r="A2415" s="121">
        <f t="shared" si="37"/>
        <v>0</v>
      </c>
      <c r="B2415" s="130"/>
      <c r="C2415" s="131"/>
      <c r="D2415" s="132"/>
      <c r="E2415" s="132"/>
      <c r="F2415" s="132"/>
      <c r="G2415" s="134"/>
    </row>
    <row r="2416" spans="1:7">
      <c r="A2416" s="121">
        <f t="shared" si="37"/>
        <v>0</v>
      </c>
      <c r="B2416" s="130"/>
      <c r="C2416" s="131"/>
      <c r="D2416" s="132"/>
      <c r="E2416" s="132"/>
      <c r="F2416" s="132"/>
      <c r="G2416" s="134"/>
    </row>
    <row r="2417" spans="1:7">
      <c r="A2417" s="121">
        <f t="shared" si="37"/>
        <v>0</v>
      </c>
      <c r="B2417" s="130"/>
      <c r="C2417" s="131"/>
      <c r="D2417" s="132"/>
      <c r="E2417" s="132"/>
      <c r="F2417" s="132"/>
      <c r="G2417" s="134"/>
    </row>
    <row r="2418" spans="1:7">
      <c r="A2418" s="121">
        <f t="shared" si="37"/>
        <v>0</v>
      </c>
      <c r="B2418" s="130"/>
      <c r="C2418" s="131"/>
      <c r="D2418" s="132"/>
      <c r="E2418" s="132"/>
      <c r="F2418" s="132"/>
      <c r="G2418" s="134"/>
    </row>
    <row r="2419" spans="1:7">
      <c r="A2419" s="121">
        <f t="shared" si="37"/>
        <v>0</v>
      </c>
      <c r="B2419" s="130"/>
      <c r="C2419" s="131"/>
      <c r="D2419" s="132"/>
      <c r="E2419" s="132"/>
      <c r="F2419" s="132"/>
      <c r="G2419" s="134"/>
    </row>
    <row r="2420" spans="1:7">
      <c r="A2420" s="121">
        <f t="shared" si="37"/>
        <v>0</v>
      </c>
      <c r="B2420" s="130"/>
      <c r="C2420" s="131"/>
      <c r="D2420" s="132"/>
      <c r="E2420" s="132"/>
      <c r="F2420" s="132"/>
      <c r="G2420" s="134"/>
    </row>
    <row r="2421" spans="1:7">
      <c r="A2421" s="121">
        <f t="shared" si="37"/>
        <v>0</v>
      </c>
      <c r="B2421" s="130"/>
      <c r="C2421" s="131"/>
      <c r="D2421" s="132"/>
      <c r="E2421" s="132"/>
      <c r="F2421" s="132"/>
      <c r="G2421" s="134"/>
    </row>
    <row r="2422" spans="1:7">
      <c r="A2422" s="121">
        <f t="shared" si="37"/>
        <v>0</v>
      </c>
      <c r="B2422" s="130"/>
      <c r="C2422" s="131"/>
      <c r="D2422" s="132"/>
      <c r="E2422" s="132"/>
      <c r="F2422" s="132"/>
      <c r="G2422" s="134"/>
    </row>
    <row r="2423" spans="1:7">
      <c r="A2423" s="121">
        <f t="shared" si="37"/>
        <v>0</v>
      </c>
      <c r="B2423" s="130"/>
      <c r="C2423" s="131"/>
      <c r="D2423" s="132"/>
      <c r="E2423" s="132"/>
      <c r="F2423" s="132"/>
      <c r="G2423" s="134"/>
    </row>
    <row r="2424" spans="1:7">
      <c r="A2424" s="121">
        <f t="shared" si="37"/>
        <v>0</v>
      </c>
      <c r="B2424" s="130"/>
      <c r="C2424" s="131"/>
      <c r="D2424" s="132"/>
      <c r="E2424" s="132"/>
      <c r="F2424" s="132"/>
      <c r="G2424" s="134"/>
    </row>
    <row r="2425" spans="1:7">
      <c r="A2425" s="121">
        <f t="shared" si="37"/>
        <v>0</v>
      </c>
      <c r="B2425" s="130"/>
      <c r="C2425" s="131"/>
      <c r="D2425" s="132"/>
      <c r="E2425" s="132"/>
      <c r="F2425" s="132"/>
      <c r="G2425" s="134"/>
    </row>
    <row r="2426" spans="1:7">
      <c r="A2426" s="121">
        <f t="shared" si="37"/>
        <v>0</v>
      </c>
      <c r="B2426" s="130"/>
      <c r="C2426" s="131"/>
      <c r="D2426" s="132"/>
      <c r="E2426" s="132"/>
      <c r="F2426" s="132"/>
      <c r="G2426" s="134"/>
    </row>
    <row r="2427" spans="1:7">
      <c r="A2427" s="121">
        <f t="shared" si="37"/>
        <v>0</v>
      </c>
      <c r="B2427" s="130"/>
      <c r="C2427" s="131"/>
      <c r="D2427" s="132"/>
      <c r="E2427" s="132"/>
      <c r="F2427" s="132"/>
      <c r="G2427" s="134"/>
    </row>
    <row r="2428" spans="1:7">
      <c r="A2428" s="121">
        <f t="shared" si="37"/>
        <v>0</v>
      </c>
      <c r="B2428" s="130"/>
      <c r="C2428" s="131"/>
      <c r="D2428" s="132"/>
      <c r="E2428" s="132"/>
      <c r="F2428" s="132"/>
      <c r="G2428" s="134"/>
    </row>
    <row r="2429" spans="1:7">
      <c r="A2429" s="121">
        <f t="shared" si="37"/>
        <v>0</v>
      </c>
      <c r="B2429" s="130"/>
      <c r="C2429" s="131"/>
      <c r="D2429" s="132"/>
      <c r="E2429" s="132"/>
      <c r="F2429" s="132"/>
      <c r="G2429" s="134"/>
    </row>
    <row r="2430" spans="1:7">
      <c r="A2430" s="121">
        <f t="shared" si="37"/>
        <v>0</v>
      </c>
      <c r="B2430" s="130"/>
      <c r="C2430" s="131"/>
      <c r="D2430" s="132"/>
      <c r="E2430" s="132"/>
      <c r="F2430" s="132"/>
      <c r="G2430" s="134"/>
    </row>
    <row r="2431" spans="1:7">
      <c r="A2431" s="121">
        <f t="shared" si="37"/>
        <v>0</v>
      </c>
      <c r="B2431" s="130"/>
      <c r="C2431" s="131"/>
      <c r="D2431" s="132"/>
      <c r="E2431" s="132"/>
      <c r="F2431" s="132"/>
      <c r="G2431" s="134"/>
    </row>
    <row r="2432" spans="1:7">
      <c r="A2432" s="121">
        <f t="shared" si="37"/>
        <v>0</v>
      </c>
      <c r="B2432" s="130"/>
      <c r="C2432" s="131"/>
      <c r="D2432" s="132"/>
      <c r="E2432" s="132"/>
      <c r="F2432" s="132"/>
      <c r="G2432" s="134"/>
    </row>
    <row r="2433" spans="1:7">
      <c r="A2433" s="121">
        <f t="shared" si="37"/>
        <v>0</v>
      </c>
      <c r="B2433" s="130"/>
      <c r="C2433" s="131"/>
      <c r="D2433" s="132"/>
      <c r="E2433" s="132"/>
      <c r="F2433" s="132"/>
      <c r="G2433" s="134"/>
    </row>
    <row r="2434" spans="1:7">
      <c r="A2434" s="121">
        <f t="shared" si="37"/>
        <v>0</v>
      </c>
      <c r="B2434" s="130"/>
      <c r="C2434" s="131"/>
      <c r="D2434" s="132"/>
      <c r="E2434" s="132"/>
      <c r="F2434" s="132"/>
      <c r="G2434" s="134"/>
    </row>
    <row r="2435" spans="1:7">
      <c r="A2435" s="121">
        <f t="shared" si="37"/>
        <v>0</v>
      </c>
      <c r="B2435" s="130"/>
      <c r="C2435" s="131"/>
      <c r="D2435" s="132"/>
      <c r="E2435" s="132"/>
      <c r="F2435" s="132"/>
      <c r="G2435" s="134"/>
    </row>
    <row r="2436" spans="1:7">
      <c r="A2436" s="121">
        <f t="shared" si="37"/>
        <v>0</v>
      </c>
      <c r="B2436" s="130"/>
      <c r="C2436" s="131"/>
      <c r="D2436" s="132"/>
      <c r="E2436" s="132"/>
      <c r="F2436" s="132"/>
      <c r="G2436" s="134"/>
    </row>
    <row r="2437" spans="1:7">
      <c r="A2437" s="121">
        <f t="shared" si="37"/>
        <v>0</v>
      </c>
      <c r="B2437" s="130"/>
      <c r="C2437" s="131"/>
      <c r="D2437" s="132"/>
      <c r="E2437" s="132"/>
      <c r="F2437" s="132"/>
      <c r="G2437" s="134"/>
    </row>
    <row r="2438" spans="1:7">
      <c r="A2438" s="121">
        <f t="shared" ref="A2438:A2501" si="38">D2438</f>
        <v>0</v>
      </c>
      <c r="B2438" s="130"/>
      <c r="C2438" s="131"/>
      <c r="D2438" s="132"/>
      <c r="E2438" s="132"/>
      <c r="F2438" s="132"/>
      <c r="G2438" s="134"/>
    </row>
    <row r="2439" spans="1:7">
      <c r="A2439" s="121">
        <f t="shared" si="38"/>
        <v>0</v>
      </c>
      <c r="B2439" s="130"/>
      <c r="C2439" s="131"/>
      <c r="D2439" s="132"/>
      <c r="E2439" s="132"/>
      <c r="F2439" s="132"/>
      <c r="G2439" s="134"/>
    </row>
    <row r="2440" spans="1:7">
      <c r="A2440" s="121">
        <f t="shared" si="38"/>
        <v>0</v>
      </c>
      <c r="B2440" s="130"/>
      <c r="C2440" s="131"/>
      <c r="D2440" s="132"/>
      <c r="E2440" s="132"/>
      <c r="F2440" s="132"/>
      <c r="G2440" s="134"/>
    </row>
    <row r="2441" spans="1:7">
      <c r="A2441" s="121">
        <f t="shared" si="38"/>
        <v>0</v>
      </c>
      <c r="B2441" s="130"/>
      <c r="C2441" s="131"/>
      <c r="D2441" s="132"/>
      <c r="E2441" s="132"/>
      <c r="F2441" s="132"/>
      <c r="G2441" s="134"/>
    </row>
    <row r="2442" spans="1:7">
      <c r="A2442" s="121">
        <f t="shared" si="38"/>
        <v>0</v>
      </c>
      <c r="B2442" s="130"/>
      <c r="C2442" s="131"/>
      <c r="D2442" s="132"/>
      <c r="E2442" s="132"/>
      <c r="F2442" s="132"/>
      <c r="G2442" s="134"/>
    </row>
    <row r="2443" spans="1:7">
      <c r="A2443" s="121">
        <f t="shared" si="38"/>
        <v>0</v>
      </c>
      <c r="B2443" s="130"/>
      <c r="C2443" s="131"/>
      <c r="D2443" s="132"/>
      <c r="E2443" s="132"/>
      <c r="F2443" s="132"/>
      <c r="G2443" s="134"/>
    </row>
    <row r="2444" spans="1:7">
      <c r="A2444" s="121">
        <f t="shared" si="38"/>
        <v>0</v>
      </c>
      <c r="B2444" s="130"/>
      <c r="C2444" s="131"/>
      <c r="D2444" s="132"/>
      <c r="E2444" s="132"/>
      <c r="F2444" s="132"/>
      <c r="G2444" s="134"/>
    </row>
    <row r="2445" spans="1:7">
      <c r="A2445" s="121">
        <f t="shared" si="38"/>
        <v>0</v>
      </c>
      <c r="B2445" s="130"/>
      <c r="C2445" s="131"/>
      <c r="D2445" s="132"/>
      <c r="E2445" s="132"/>
      <c r="F2445" s="132"/>
      <c r="G2445" s="134"/>
    </row>
    <row r="2446" spans="1:7">
      <c r="A2446" s="121">
        <f t="shared" si="38"/>
        <v>0</v>
      </c>
      <c r="B2446" s="130"/>
      <c r="C2446" s="131"/>
      <c r="D2446" s="132"/>
      <c r="E2446" s="132"/>
      <c r="F2446" s="132"/>
      <c r="G2446" s="134"/>
    </row>
    <row r="2447" spans="1:7">
      <c r="A2447" s="121">
        <f t="shared" si="38"/>
        <v>0</v>
      </c>
      <c r="B2447" s="130"/>
      <c r="C2447" s="131"/>
      <c r="D2447" s="132"/>
      <c r="E2447" s="132"/>
      <c r="F2447" s="132"/>
      <c r="G2447" s="134"/>
    </row>
    <row r="2448" spans="1:7">
      <c r="A2448" s="121">
        <f t="shared" si="38"/>
        <v>0</v>
      </c>
      <c r="B2448" s="130"/>
      <c r="C2448" s="131"/>
      <c r="D2448" s="132"/>
      <c r="E2448" s="132"/>
      <c r="F2448" s="132"/>
      <c r="G2448" s="134"/>
    </row>
    <row r="2449" spans="1:7">
      <c r="A2449" s="121">
        <f t="shared" si="38"/>
        <v>0</v>
      </c>
      <c r="B2449" s="130"/>
      <c r="C2449" s="131"/>
      <c r="D2449" s="132"/>
      <c r="E2449" s="132"/>
      <c r="F2449" s="132"/>
      <c r="G2449" s="134"/>
    </row>
    <row r="2450" spans="1:7">
      <c r="A2450" s="121">
        <f t="shared" si="38"/>
        <v>0</v>
      </c>
      <c r="B2450" s="130"/>
      <c r="C2450" s="131"/>
      <c r="D2450" s="132"/>
      <c r="E2450" s="132"/>
      <c r="F2450" s="132"/>
      <c r="G2450" s="134"/>
    </row>
    <row r="2451" spans="1:7">
      <c r="A2451" s="121">
        <f t="shared" si="38"/>
        <v>0</v>
      </c>
      <c r="B2451" s="130"/>
      <c r="C2451" s="131"/>
      <c r="D2451" s="132"/>
      <c r="E2451" s="132"/>
      <c r="F2451" s="132"/>
      <c r="G2451" s="134"/>
    </row>
    <row r="2452" spans="1:7">
      <c r="A2452" s="121">
        <f t="shared" si="38"/>
        <v>0</v>
      </c>
      <c r="B2452" s="130"/>
      <c r="C2452" s="131"/>
      <c r="D2452" s="132"/>
      <c r="E2452" s="132"/>
      <c r="F2452" s="132"/>
      <c r="G2452" s="134"/>
    </row>
    <row r="2453" spans="1:7">
      <c r="A2453" s="121">
        <f t="shared" si="38"/>
        <v>0</v>
      </c>
      <c r="B2453" s="130"/>
      <c r="C2453" s="131"/>
      <c r="D2453" s="132"/>
      <c r="E2453" s="132"/>
      <c r="F2453" s="132"/>
      <c r="G2453" s="134"/>
    </row>
    <row r="2454" spans="1:7">
      <c r="A2454" s="121">
        <f t="shared" si="38"/>
        <v>0</v>
      </c>
      <c r="B2454" s="130"/>
      <c r="C2454" s="131"/>
      <c r="D2454" s="132"/>
      <c r="E2454" s="132"/>
      <c r="F2454" s="132"/>
      <c r="G2454" s="134"/>
    </row>
    <row r="2455" spans="1:7">
      <c r="A2455" s="121">
        <f t="shared" si="38"/>
        <v>0</v>
      </c>
      <c r="B2455" s="130"/>
      <c r="C2455" s="131"/>
      <c r="D2455" s="132"/>
      <c r="E2455" s="132"/>
      <c r="F2455" s="132"/>
      <c r="G2455" s="134"/>
    </row>
    <row r="2456" spans="1:7">
      <c r="A2456" s="121">
        <f t="shared" si="38"/>
        <v>0</v>
      </c>
      <c r="B2456" s="130"/>
      <c r="C2456" s="131"/>
      <c r="D2456" s="132"/>
      <c r="E2456" s="132"/>
      <c r="F2456" s="132"/>
      <c r="G2456" s="134"/>
    </row>
    <row r="2457" spans="1:7">
      <c r="A2457" s="121">
        <f t="shared" si="38"/>
        <v>0</v>
      </c>
      <c r="B2457" s="130"/>
      <c r="C2457" s="131"/>
      <c r="D2457" s="132"/>
      <c r="E2457" s="132"/>
      <c r="F2457" s="132"/>
      <c r="G2457" s="134"/>
    </row>
    <row r="2458" spans="1:7">
      <c r="A2458" s="121">
        <f t="shared" si="38"/>
        <v>0</v>
      </c>
      <c r="B2458" s="130"/>
      <c r="C2458" s="131"/>
      <c r="D2458" s="132"/>
      <c r="E2458" s="132"/>
      <c r="F2458" s="132"/>
      <c r="G2458" s="134"/>
    </row>
    <row r="2459" spans="1:7">
      <c r="A2459" s="121">
        <f t="shared" si="38"/>
        <v>0</v>
      </c>
      <c r="B2459" s="130"/>
      <c r="C2459" s="131"/>
      <c r="D2459" s="132"/>
      <c r="E2459" s="132"/>
      <c r="F2459" s="132"/>
      <c r="G2459" s="134"/>
    </row>
    <row r="2460" spans="1:7">
      <c r="A2460" s="121">
        <f t="shared" si="38"/>
        <v>0</v>
      </c>
      <c r="B2460" s="130"/>
      <c r="C2460" s="131"/>
      <c r="D2460" s="132"/>
      <c r="E2460" s="132"/>
      <c r="F2460" s="132"/>
      <c r="G2460" s="134"/>
    </row>
    <row r="2461" spans="1:7">
      <c r="A2461" s="121">
        <f t="shared" si="38"/>
        <v>0</v>
      </c>
      <c r="B2461" s="130"/>
      <c r="C2461" s="131"/>
      <c r="D2461" s="132"/>
      <c r="E2461" s="132"/>
      <c r="F2461" s="132"/>
      <c r="G2461" s="134"/>
    </row>
    <row r="2462" spans="1:7">
      <c r="A2462" s="121">
        <f t="shared" si="38"/>
        <v>0</v>
      </c>
      <c r="B2462" s="130"/>
      <c r="C2462" s="131"/>
      <c r="D2462" s="132"/>
      <c r="E2462" s="132"/>
      <c r="F2462" s="132"/>
      <c r="G2462" s="134"/>
    </row>
    <row r="2463" spans="1:7">
      <c r="A2463" s="121">
        <f t="shared" si="38"/>
        <v>0</v>
      </c>
      <c r="B2463" s="130"/>
      <c r="C2463" s="131"/>
      <c r="D2463" s="132"/>
      <c r="E2463" s="132"/>
      <c r="F2463" s="132"/>
      <c r="G2463" s="134"/>
    </row>
    <row r="2464" spans="1:7">
      <c r="A2464" s="121">
        <f t="shared" si="38"/>
        <v>0</v>
      </c>
      <c r="B2464" s="130"/>
      <c r="C2464" s="131"/>
      <c r="D2464" s="132"/>
      <c r="E2464" s="132"/>
      <c r="F2464" s="132"/>
      <c r="G2464" s="134"/>
    </row>
    <row r="2465" spans="1:7">
      <c r="A2465" s="121">
        <f t="shared" si="38"/>
        <v>0</v>
      </c>
      <c r="B2465" s="130"/>
      <c r="C2465" s="131"/>
      <c r="D2465" s="132"/>
      <c r="E2465" s="132"/>
      <c r="F2465" s="132"/>
      <c r="G2465" s="134"/>
    </row>
    <row r="2466" spans="1:7">
      <c r="A2466" s="121">
        <f t="shared" si="38"/>
        <v>0</v>
      </c>
      <c r="B2466" s="130"/>
      <c r="C2466" s="131"/>
      <c r="D2466" s="132"/>
      <c r="E2466" s="132"/>
      <c r="F2466" s="132"/>
      <c r="G2466" s="134"/>
    </row>
    <row r="2467" spans="1:7">
      <c r="A2467" s="121">
        <f t="shared" si="38"/>
        <v>0</v>
      </c>
      <c r="B2467" s="130"/>
      <c r="C2467" s="131"/>
      <c r="D2467" s="132"/>
      <c r="E2467" s="132"/>
      <c r="F2467" s="132"/>
      <c r="G2467" s="134"/>
    </row>
    <row r="2468" spans="1:7">
      <c r="A2468" s="121">
        <f t="shared" si="38"/>
        <v>0</v>
      </c>
      <c r="B2468" s="130"/>
      <c r="C2468" s="131"/>
      <c r="D2468" s="132"/>
      <c r="E2468" s="132"/>
      <c r="F2468" s="132"/>
      <c r="G2468" s="134"/>
    </row>
    <row r="2469" spans="1:7">
      <c r="A2469" s="121">
        <f t="shared" si="38"/>
        <v>0</v>
      </c>
      <c r="B2469" s="130"/>
      <c r="C2469" s="131"/>
      <c r="D2469" s="132"/>
      <c r="E2469" s="132"/>
      <c r="F2469" s="132"/>
      <c r="G2469" s="134"/>
    </row>
    <row r="2470" spans="1:7">
      <c r="A2470" s="121">
        <f t="shared" si="38"/>
        <v>0</v>
      </c>
      <c r="B2470" s="130"/>
      <c r="C2470" s="131"/>
      <c r="D2470" s="132"/>
      <c r="E2470" s="132"/>
      <c r="F2470" s="132"/>
      <c r="G2470" s="134"/>
    </row>
    <row r="2471" spans="1:7">
      <c r="A2471" s="121">
        <f t="shared" si="38"/>
        <v>0</v>
      </c>
      <c r="B2471" s="130"/>
      <c r="C2471" s="131"/>
      <c r="D2471" s="132"/>
      <c r="E2471" s="132"/>
      <c r="F2471" s="132"/>
      <c r="G2471" s="134"/>
    </row>
    <row r="2472" spans="1:7">
      <c r="A2472" s="121">
        <f t="shared" si="38"/>
        <v>0</v>
      </c>
      <c r="B2472" s="130"/>
      <c r="C2472" s="131"/>
      <c r="D2472" s="132"/>
      <c r="E2472" s="132"/>
      <c r="F2472" s="132"/>
      <c r="G2472" s="134"/>
    </row>
    <row r="2473" spans="1:7">
      <c r="A2473" s="121">
        <f t="shared" si="38"/>
        <v>0</v>
      </c>
      <c r="B2473" s="130"/>
      <c r="C2473" s="131"/>
      <c r="D2473" s="132"/>
      <c r="E2473" s="132"/>
      <c r="F2473" s="132"/>
      <c r="G2473" s="134"/>
    </row>
    <row r="2474" spans="1:7">
      <c r="A2474" s="121">
        <f t="shared" si="38"/>
        <v>0</v>
      </c>
      <c r="B2474" s="130"/>
      <c r="C2474" s="131"/>
      <c r="D2474" s="132"/>
      <c r="E2474" s="132"/>
      <c r="F2474" s="132"/>
      <c r="G2474" s="134"/>
    </row>
    <row r="2475" spans="1:7">
      <c r="A2475" s="121">
        <f t="shared" si="38"/>
        <v>0</v>
      </c>
      <c r="B2475" s="130"/>
      <c r="C2475" s="131"/>
      <c r="D2475" s="132"/>
      <c r="E2475" s="132"/>
      <c r="F2475" s="132"/>
      <c r="G2475" s="134"/>
    </row>
    <row r="2476" spans="1:7">
      <c r="A2476" s="121">
        <f t="shared" si="38"/>
        <v>0</v>
      </c>
      <c r="B2476" s="130"/>
      <c r="C2476" s="131"/>
      <c r="D2476" s="132"/>
      <c r="E2476" s="132"/>
      <c r="F2476" s="132"/>
      <c r="G2476" s="134"/>
    </row>
    <row r="2477" spans="1:7">
      <c r="A2477" s="121">
        <f t="shared" si="38"/>
        <v>0</v>
      </c>
      <c r="B2477" s="130"/>
      <c r="C2477" s="131"/>
      <c r="D2477" s="132"/>
      <c r="E2477" s="132"/>
      <c r="F2477" s="132"/>
      <c r="G2477" s="134"/>
    </row>
    <row r="2478" spans="1:7">
      <c r="A2478" s="121">
        <f t="shared" si="38"/>
        <v>0</v>
      </c>
      <c r="B2478" s="130"/>
      <c r="C2478" s="131"/>
      <c r="D2478" s="132"/>
      <c r="E2478" s="132"/>
      <c r="F2478" s="132"/>
      <c r="G2478" s="134"/>
    </row>
    <row r="2479" spans="1:7">
      <c r="A2479" s="121">
        <f t="shared" si="38"/>
        <v>0</v>
      </c>
      <c r="B2479" s="130"/>
      <c r="C2479" s="131"/>
      <c r="D2479" s="132"/>
      <c r="E2479" s="132"/>
      <c r="F2479" s="132"/>
      <c r="G2479" s="134"/>
    </row>
    <row r="2480" spans="1:7">
      <c r="A2480" s="121">
        <f t="shared" si="38"/>
        <v>0</v>
      </c>
      <c r="B2480" s="130"/>
      <c r="C2480" s="131"/>
      <c r="D2480" s="132"/>
      <c r="E2480" s="132"/>
      <c r="F2480" s="132"/>
      <c r="G2480" s="134"/>
    </row>
    <row r="2481" spans="1:7">
      <c r="A2481" s="121">
        <f t="shared" si="38"/>
        <v>0</v>
      </c>
      <c r="B2481" s="130"/>
      <c r="C2481" s="131"/>
      <c r="D2481" s="132"/>
      <c r="E2481" s="132"/>
      <c r="F2481" s="132"/>
      <c r="G2481" s="134"/>
    </row>
    <row r="2482" spans="1:7">
      <c r="A2482" s="121">
        <f t="shared" si="38"/>
        <v>0</v>
      </c>
      <c r="B2482" s="130"/>
      <c r="C2482" s="131"/>
      <c r="D2482" s="132"/>
      <c r="E2482" s="132"/>
      <c r="F2482" s="132"/>
      <c r="G2482" s="134"/>
    </row>
    <row r="2483" spans="1:7">
      <c r="A2483" s="121">
        <f t="shared" si="38"/>
        <v>0</v>
      </c>
      <c r="B2483" s="130"/>
      <c r="C2483" s="131"/>
      <c r="D2483" s="132"/>
      <c r="E2483" s="132"/>
      <c r="F2483" s="132"/>
      <c r="G2483" s="134"/>
    </row>
    <row r="2484" spans="1:7">
      <c r="A2484" s="121">
        <f t="shared" si="38"/>
        <v>0</v>
      </c>
      <c r="B2484" s="130"/>
      <c r="C2484" s="131"/>
      <c r="D2484" s="132"/>
      <c r="E2484" s="132"/>
      <c r="F2484" s="132"/>
      <c r="G2484" s="134"/>
    </row>
    <row r="2485" spans="1:7">
      <c r="A2485" s="121">
        <f t="shared" si="38"/>
        <v>0</v>
      </c>
      <c r="B2485" s="130"/>
      <c r="C2485" s="131"/>
      <c r="D2485" s="132"/>
      <c r="E2485" s="132"/>
      <c r="F2485" s="132"/>
      <c r="G2485" s="134"/>
    </row>
    <row r="2486" spans="1:7">
      <c r="A2486" s="121">
        <f t="shared" si="38"/>
        <v>0</v>
      </c>
      <c r="B2486" s="130"/>
      <c r="C2486" s="131"/>
      <c r="D2486" s="132"/>
      <c r="E2486" s="132"/>
      <c r="F2486" s="132"/>
      <c r="G2486" s="134"/>
    </row>
    <row r="2487" spans="1:7">
      <c r="A2487" s="121">
        <f t="shared" si="38"/>
        <v>0</v>
      </c>
      <c r="B2487" s="130"/>
      <c r="C2487" s="131"/>
      <c r="D2487" s="132"/>
      <c r="E2487" s="132"/>
      <c r="F2487" s="132"/>
      <c r="G2487" s="134"/>
    </row>
    <row r="2488" spans="1:7">
      <c r="A2488" s="121">
        <f t="shared" si="38"/>
        <v>0</v>
      </c>
      <c r="B2488" s="130"/>
      <c r="C2488" s="131"/>
      <c r="D2488" s="132"/>
      <c r="E2488" s="132"/>
      <c r="F2488" s="132"/>
      <c r="G2488" s="134"/>
    </row>
    <row r="2489" spans="1:7">
      <c r="A2489" s="121">
        <f t="shared" si="38"/>
        <v>0</v>
      </c>
      <c r="B2489" s="130"/>
      <c r="C2489" s="131"/>
      <c r="D2489" s="132"/>
      <c r="E2489" s="132"/>
      <c r="F2489" s="132"/>
      <c r="G2489" s="134"/>
    </row>
    <row r="2490" spans="1:7">
      <c r="A2490" s="121">
        <f t="shared" si="38"/>
        <v>0</v>
      </c>
      <c r="B2490" s="130"/>
      <c r="C2490" s="131"/>
      <c r="D2490" s="132"/>
      <c r="E2490" s="132"/>
      <c r="F2490" s="132"/>
      <c r="G2490" s="134"/>
    </row>
    <row r="2491" spans="1:7">
      <c r="A2491" s="121">
        <f t="shared" si="38"/>
        <v>0</v>
      </c>
      <c r="B2491" s="130"/>
      <c r="C2491" s="131"/>
      <c r="D2491" s="132"/>
      <c r="E2491" s="132"/>
      <c r="F2491" s="132"/>
      <c r="G2491" s="134"/>
    </row>
    <row r="2492" spans="1:7">
      <c r="A2492" s="121">
        <f t="shared" si="38"/>
        <v>0</v>
      </c>
      <c r="B2492" s="130"/>
      <c r="C2492" s="131"/>
      <c r="D2492" s="132"/>
      <c r="E2492" s="132"/>
      <c r="F2492" s="132"/>
      <c r="G2492" s="134"/>
    </row>
    <row r="2493" spans="1:7">
      <c r="A2493" s="121">
        <f t="shared" si="38"/>
        <v>0</v>
      </c>
      <c r="B2493" s="130"/>
      <c r="C2493" s="131"/>
      <c r="D2493" s="132"/>
      <c r="E2493" s="132"/>
      <c r="F2493" s="132"/>
      <c r="G2493" s="134"/>
    </row>
    <row r="2494" spans="1:7">
      <c r="A2494" s="121">
        <f t="shared" si="38"/>
        <v>0</v>
      </c>
      <c r="B2494" s="130"/>
      <c r="C2494" s="131"/>
      <c r="D2494" s="132"/>
      <c r="E2494" s="132"/>
      <c r="F2494" s="132"/>
      <c r="G2494" s="134"/>
    </row>
    <row r="2495" spans="1:7">
      <c r="A2495" s="121">
        <f t="shared" si="38"/>
        <v>0</v>
      </c>
      <c r="B2495" s="130"/>
      <c r="C2495" s="131"/>
      <c r="D2495" s="132"/>
      <c r="E2495" s="132"/>
      <c r="F2495" s="132"/>
      <c r="G2495" s="134"/>
    </row>
    <row r="2496" spans="1:7">
      <c r="A2496" s="121">
        <f t="shared" si="38"/>
        <v>0</v>
      </c>
      <c r="B2496" s="130"/>
      <c r="C2496" s="131"/>
      <c r="D2496" s="132"/>
      <c r="E2496" s="132"/>
      <c r="F2496" s="132"/>
      <c r="G2496" s="134"/>
    </row>
    <row r="2497" spans="1:7">
      <c r="A2497" s="121">
        <f t="shared" si="38"/>
        <v>0</v>
      </c>
      <c r="B2497" s="130"/>
      <c r="C2497" s="131"/>
      <c r="D2497" s="132"/>
      <c r="E2497" s="132"/>
      <c r="F2497" s="132"/>
      <c r="G2497" s="134"/>
    </row>
    <row r="2498" spans="1:7">
      <c r="A2498" s="121">
        <f t="shared" si="38"/>
        <v>0</v>
      </c>
      <c r="B2498" s="130"/>
      <c r="C2498" s="131"/>
      <c r="D2498" s="132"/>
      <c r="E2498" s="132"/>
      <c r="F2498" s="132"/>
      <c r="G2498" s="134"/>
    </row>
    <row r="2499" spans="1:7">
      <c r="A2499" s="121">
        <f t="shared" si="38"/>
        <v>0</v>
      </c>
      <c r="B2499" s="130"/>
      <c r="C2499" s="131"/>
      <c r="D2499" s="132"/>
      <c r="E2499" s="132"/>
      <c r="F2499" s="132"/>
      <c r="G2499" s="134"/>
    </row>
    <row r="2500" spans="1:7">
      <c r="A2500" s="121">
        <f t="shared" si="38"/>
        <v>0</v>
      </c>
      <c r="B2500" s="130"/>
      <c r="C2500" s="131"/>
      <c r="D2500" s="132"/>
      <c r="E2500" s="132"/>
      <c r="F2500" s="132"/>
      <c r="G2500" s="134"/>
    </row>
    <row r="2501" spans="1:7">
      <c r="A2501" s="121">
        <f t="shared" si="38"/>
        <v>0</v>
      </c>
      <c r="B2501" s="130"/>
      <c r="C2501" s="131"/>
      <c r="D2501" s="132"/>
      <c r="E2501" s="132"/>
      <c r="F2501" s="132"/>
      <c r="G2501" s="134"/>
    </row>
    <row r="2502" spans="1:7">
      <c r="A2502" s="121">
        <f t="shared" ref="A2502:A2514" si="39">D2502</f>
        <v>0</v>
      </c>
      <c r="B2502" s="130"/>
      <c r="C2502" s="131"/>
      <c r="D2502" s="132"/>
      <c r="E2502" s="132"/>
      <c r="F2502" s="132"/>
      <c r="G2502" s="134"/>
    </row>
    <row r="2503" spans="1:7">
      <c r="A2503" s="121">
        <f t="shared" si="39"/>
        <v>0</v>
      </c>
      <c r="B2503" s="130"/>
      <c r="C2503" s="131"/>
      <c r="D2503" s="132"/>
      <c r="E2503" s="132"/>
      <c r="F2503" s="132"/>
      <c r="G2503" s="134"/>
    </row>
    <row r="2504" spans="1:7">
      <c r="A2504" s="121">
        <f t="shared" si="39"/>
        <v>0</v>
      </c>
      <c r="B2504" s="130"/>
      <c r="C2504" s="131"/>
      <c r="D2504" s="132"/>
      <c r="E2504" s="132"/>
      <c r="F2504" s="132"/>
      <c r="G2504" s="134"/>
    </row>
    <row r="2505" spans="1:7">
      <c r="A2505" s="121">
        <f t="shared" si="39"/>
        <v>0</v>
      </c>
      <c r="B2505" s="130"/>
      <c r="C2505" s="131"/>
      <c r="D2505" s="132"/>
      <c r="E2505" s="132"/>
      <c r="F2505" s="132"/>
      <c r="G2505" s="134"/>
    </row>
    <row r="2506" spans="1:7">
      <c r="A2506" s="121">
        <f t="shared" si="39"/>
        <v>0</v>
      </c>
      <c r="B2506" s="130"/>
      <c r="C2506" s="131"/>
      <c r="D2506" s="132"/>
      <c r="E2506" s="132"/>
      <c r="F2506" s="132"/>
      <c r="G2506" s="134"/>
    </row>
    <row r="2507" spans="1:7">
      <c r="A2507" s="121">
        <f t="shared" si="39"/>
        <v>0</v>
      </c>
      <c r="B2507" s="130"/>
      <c r="C2507" s="131"/>
      <c r="D2507" s="132"/>
      <c r="E2507" s="132"/>
      <c r="F2507" s="132"/>
      <c r="G2507" s="134"/>
    </row>
    <row r="2508" spans="1:7">
      <c r="A2508" s="121">
        <f t="shared" si="39"/>
        <v>0</v>
      </c>
      <c r="B2508" s="130"/>
      <c r="C2508" s="131"/>
      <c r="D2508" s="132"/>
      <c r="E2508" s="132"/>
      <c r="F2508" s="132"/>
      <c r="G2508" s="134"/>
    </row>
    <row r="2509" spans="1:7">
      <c r="A2509" s="121">
        <f t="shared" si="39"/>
        <v>0</v>
      </c>
      <c r="B2509" s="130"/>
      <c r="C2509" s="131"/>
      <c r="D2509" s="132"/>
      <c r="E2509" s="132"/>
      <c r="F2509" s="132"/>
      <c r="G2509" s="134"/>
    </row>
    <row r="2510" spans="1:7">
      <c r="A2510" s="121">
        <f t="shared" si="39"/>
        <v>0</v>
      </c>
      <c r="B2510" s="130"/>
      <c r="C2510" s="131"/>
      <c r="D2510" s="132"/>
      <c r="E2510" s="132"/>
      <c r="F2510" s="132"/>
      <c r="G2510" s="134"/>
    </row>
    <row r="2511" spans="1:7">
      <c r="A2511" s="121">
        <f t="shared" si="39"/>
        <v>0</v>
      </c>
      <c r="B2511" s="130"/>
      <c r="C2511" s="131"/>
      <c r="D2511" s="132"/>
      <c r="E2511" s="132"/>
      <c r="F2511" s="132"/>
      <c r="G2511" s="134"/>
    </row>
    <row r="2512" spans="1:7">
      <c r="A2512" s="121">
        <f t="shared" si="39"/>
        <v>0</v>
      </c>
      <c r="B2512" s="130"/>
      <c r="C2512" s="131"/>
      <c r="D2512" s="132"/>
      <c r="E2512" s="132"/>
      <c r="F2512" s="132"/>
      <c r="G2512" s="134"/>
    </row>
    <row r="2513" spans="1:7">
      <c r="A2513" s="121">
        <f t="shared" si="39"/>
        <v>0</v>
      </c>
      <c r="B2513" s="130"/>
      <c r="C2513" s="131"/>
      <c r="D2513" s="132"/>
      <c r="E2513" s="132"/>
      <c r="F2513" s="132"/>
      <c r="G2513" s="134"/>
    </row>
    <row r="2514" spans="1:7">
      <c r="A2514" s="121">
        <f t="shared" si="39"/>
        <v>0</v>
      </c>
      <c r="B2514" s="130"/>
      <c r="C2514" s="131"/>
      <c r="D2514" s="132"/>
      <c r="E2514" s="132"/>
      <c r="F2514" s="132"/>
      <c r="G2514" s="134"/>
    </row>
  </sheetData>
  <sheetProtection formatCells="0" formatColumns="0" selectLockedCells="1" autoFilter="0"/>
  <autoFilter ref="B4:G2514">
    <filterColumn colId="2"/>
  </autoFilter>
  <sortState ref="C3:K524">
    <sortCondition ref="C3:C524"/>
    <sortCondition ref="D3:D524"/>
  </sortState>
  <mergeCells count="2">
    <mergeCell ref="D1:G1"/>
    <mergeCell ref="D2:G2"/>
  </mergeCells>
  <phoneticPr fontId="0" type="noConversion"/>
  <conditionalFormatting sqref="D5:D2514">
    <cfRule type="expression" dxfId="186" priority="3">
      <formula>IF(D5="",0,IF(ISERROR(VLOOKUP(D5,ATIVIDADE,1,0)),1,0))</formula>
    </cfRule>
  </conditionalFormatting>
  <dataValidations count="3">
    <dataValidation type="list" allowBlank="1" showInputMessage="1" showErrorMessage="1" sqref="D61 D65 D68 D71 D73 D75 D80 D83 D85 D88 D92 D94 D96 D98 D101 D103:D2514">
      <formula1>ATIVIDADE</formula1>
    </dataValidation>
    <dataValidation type="list" showInputMessage="1" showErrorMessage="1" sqref="D5:D60 D62:D64 D66:D67 D69:D70 D72 D74 D76:D79 D81:D82 D84 D86:D87 D89:D91 D93 D95 D97 D99:D100 D102">
      <formula1>ATIVIDADE</formula1>
    </dataValidation>
    <dataValidation type="list" showInputMessage="1" showErrorMessage="1" errorTitle="Fora do Unifilar" error="Inclua na Pasta Unifilar este ponto para que possa utiliza-lo." sqref="C5:C2514">
      <formula1>UNIFILAR</formula1>
    </dataValidation>
  </dataValidations>
  <printOptions horizontalCentered="1"/>
  <pageMargins left="0.31496062992125984" right="0.31496062992125984" top="0.27559055118110237" bottom="0.51181102362204722" header="0.23622047244094491" footer="0.23622047244094491"/>
  <pageSetup paperSize="9" scale="15" orientation="landscape" r:id="rId1"/>
  <headerFooter>
    <oddFooter>&amp;L&amp;11FOR-10-02-03/REV.00</oddFooter>
  </headerFooter>
  <rowBreaks count="2" manualBreakCount="2">
    <brk id="308" min="1" max="6" man="1"/>
    <brk id="480" min="1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P92"/>
  <sheetViews>
    <sheetView showGridLines="0" zoomScale="115" zoomScaleNormal="115" workbookViewId="0">
      <selection activeCell="O15" sqref="O15"/>
    </sheetView>
  </sheetViews>
  <sheetFormatPr defaultRowHeight="12.75"/>
  <cols>
    <col min="1" max="1" width="8.140625" style="1" customWidth="1"/>
    <col min="2" max="2" width="37.140625" style="1" customWidth="1"/>
    <col min="3" max="3" width="8.7109375" style="1" customWidth="1"/>
    <col min="4" max="4" width="7.42578125" style="1" customWidth="1"/>
    <col min="5" max="5" width="9.140625" style="18" customWidth="1"/>
    <col min="6" max="6" width="7.140625" style="18" customWidth="1"/>
    <col min="7" max="7" width="12" style="18" customWidth="1"/>
    <col min="8" max="8" width="10.85546875" style="18" customWidth="1"/>
    <col min="9" max="9" width="11" style="18" customWidth="1"/>
    <col min="10" max="10" width="7.28515625" style="18" customWidth="1"/>
    <col min="11" max="11" width="7.5703125" style="18" customWidth="1"/>
    <col min="12" max="12" width="5.85546875" style="18" customWidth="1"/>
    <col min="13" max="14" width="8.85546875" style="18" customWidth="1"/>
    <col min="15" max="15" width="10.85546875" style="18" customWidth="1"/>
    <col min="16" max="16384" width="9.140625" style="1"/>
  </cols>
  <sheetData>
    <row r="1" spans="1:16" s="187" customFormat="1" ht="11.25">
      <c r="E1" s="188">
        <f>SUM(E5:E92)-E4</f>
        <v>0</v>
      </c>
      <c r="F1" s="188">
        <f t="shared" ref="F1:M1" si="0">SUM(F5:F92)-F4</f>
        <v>0</v>
      </c>
      <c r="G1" s="188">
        <f t="shared" si="0"/>
        <v>0</v>
      </c>
      <c r="H1" s="188">
        <f t="shared" si="0"/>
        <v>0</v>
      </c>
      <c r="I1" s="188">
        <f t="shared" si="0"/>
        <v>0</v>
      </c>
      <c r="J1" s="188">
        <f t="shared" si="0"/>
        <v>0</v>
      </c>
      <c r="K1" s="188">
        <f t="shared" si="0"/>
        <v>0</v>
      </c>
      <c r="L1" s="188">
        <f t="shared" si="0"/>
        <v>0</v>
      </c>
      <c r="M1" s="188">
        <f t="shared" si="0"/>
        <v>0</v>
      </c>
      <c r="N1" s="188">
        <f t="shared" ref="N1" si="1">SUM(N5:N92)-N4</f>
        <v>0</v>
      </c>
      <c r="O1" s="189"/>
    </row>
    <row r="2" spans="1:16" s="192" customFormat="1" ht="22.5">
      <c r="A2" s="190" t="s">
        <v>18</v>
      </c>
      <c r="B2" s="190" t="s">
        <v>19</v>
      </c>
      <c r="C2" s="190" t="s">
        <v>87</v>
      </c>
      <c r="D2" s="190" t="s">
        <v>86</v>
      </c>
      <c r="E2" s="190">
        <f>Resumo!A9</f>
        <v>0</v>
      </c>
      <c r="F2" s="190">
        <f>Resumo!A10</f>
        <v>0</v>
      </c>
      <c r="G2" s="190">
        <f>Resumo!A11</f>
        <v>0</v>
      </c>
      <c r="H2" s="190">
        <f>Resumo!A12</f>
        <v>0</v>
      </c>
      <c r="I2" s="190">
        <f>Resumo!A13</f>
        <v>0</v>
      </c>
      <c r="J2" s="190">
        <f>Resumo!A14</f>
        <v>0</v>
      </c>
      <c r="K2" s="190">
        <f>Resumo!A15</f>
        <v>0</v>
      </c>
      <c r="L2" s="190">
        <f>Resumo!A16</f>
        <v>0</v>
      </c>
      <c r="M2" s="190">
        <f>Resumo!A17</f>
        <v>0</v>
      </c>
      <c r="N2" s="225">
        <f>Resumo!A18</f>
        <v>0</v>
      </c>
      <c r="O2" s="191"/>
    </row>
    <row r="3" spans="1:16" ht="12.75" customHeight="1">
      <c r="A3" s="236" t="s">
        <v>43</v>
      </c>
      <c r="B3" s="236"/>
      <c r="C3" s="135">
        <f>SUM(C5:C92)</f>
        <v>0</v>
      </c>
      <c r="D3" s="219"/>
      <c r="E3" s="136">
        <f>Resumo!D9</f>
        <v>0</v>
      </c>
      <c r="F3" s="136">
        <f>Resumo!D10</f>
        <v>0</v>
      </c>
      <c r="G3" s="136">
        <f>Resumo!D11</f>
        <v>0</v>
      </c>
      <c r="H3" s="136">
        <f>Resumo!D12</f>
        <v>0</v>
      </c>
      <c r="I3" s="136">
        <f>Resumo!D13</f>
        <v>0</v>
      </c>
      <c r="J3" s="136">
        <f>Resumo!D14</f>
        <v>0</v>
      </c>
      <c r="K3" s="136">
        <f>Resumo!D15</f>
        <v>0</v>
      </c>
      <c r="L3" s="136">
        <f>Resumo!D16</f>
        <v>0</v>
      </c>
      <c r="M3" s="136">
        <f>Resumo!D17</f>
        <v>0</v>
      </c>
      <c r="N3" s="136">
        <f>Resumo!D18</f>
        <v>0</v>
      </c>
      <c r="P3" s="18"/>
    </row>
    <row r="4" spans="1:16">
      <c r="A4" s="237" t="s">
        <v>44</v>
      </c>
      <c r="B4" s="237"/>
      <c r="C4" s="137"/>
      <c r="D4" s="220"/>
      <c r="E4" s="136">
        <f>Resumo!E9</f>
        <v>0</v>
      </c>
      <c r="F4" s="136">
        <f>Resumo!E10</f>
        <v>0</v>
      </c>
      <c r="G4" s="136">
        <f>Resumo!E11</f>
        <v>0</v>
      </c>
      <c r="H4" s="136">
        <f>Resumo!E12</f>
        <v>0</v>
      </c>
      <c r="I4" s="136">
        <f>Resumo!E13</f>
        <v>0</v>
      </c>
      <c r="J4" s="136">
        <f>Resumo!E14</f>
        <v>0</v>
      </c>
      <c r="K4" s="136">
        <f>Resumo!E15</f>
        <v>0</v>
      </c>
      <c r="L4" s="136">
        <f>Resumo!E16</f>
        <v>0</v>
      </c>
      <c r="M4" s="136">
        <f>Resumo!E17</f>
        <v>0</v>
      </c>
      <c r="N4" s="136">
        <f>Resumo!E18</f>
        <v>0</v>
      </c>
      <c r="P4" s="18"/>
    </row>
    <row r="5" spans="1:16">
      <c r="A5" s="12">
        <v>1</v>
      </c>
      <c r="B5" s="184"/>
      <c r="C5" s="12"/>
      <c r="D5" s="12"/>
      <c r="E5" s="7">
        <f>SUMIFS(Produção!$E:$E,Produção!$D:$D,E$2,Produção!$C:$C,$B5)</f>
        <v>0</v>
      </c>
      <c r="F5" s="7">
        <f>SUMIFS(Produção!$E:$E,Produção!$D:$D,F$2,Produção!$C:$C,$B5)</f>
        <v>0</v>
      </c>
      <c r="G5" s="7">
        <f>SUMIFS(Produção!$E:$E,Produção!$D:$D,G$2,Produção!$C:$C,$B5)</f>
        <v>0</v>
      </c>
      <c r="H5" s="7">
        <f>SUMIFS(Produção!$E:$E,Produção!$D:$D,H$2,Produção!$C:$C,$B5)</f>
        <v>0</v>
      </c>
      <c r="I5" s="7">
        <f>SUMIFS(Produção!$E:$E,Produção!$D:$D,I$2,Produção!$C:$C,$B5)</f>
        <v>0</v>
      </c>
      <c r="J5" s="7">
        <f>SUMIFS(Produção!$E:$E,Produção!$D:$D,J$2,Produção!$C:$C,$B5)</f>
        <v>0</v>
      </c>
      <c r="K5" s="7">
        <f>SUMIFS(Produção!$E:$E,Produção!$D:$D,K$2,Produção!$C:$C,$B5)</f>
        <v>0</v>
      </c>
      <c r="L5" s="7">
        <f>SUMIFS(Produção!$E:$E,Produção!$D:$D,L$2,Produção!$C:$C,$B5)</f>
        <v>0</v>
      </c>
      <c r="M5" s="7">
        <f>SUMIFS(Produção!$E:$E,Produção!$D:$D,M$2,Produção!$C:$C,$B5)</f>
        <v>0</v>
      </c>
      <c r="N5" s="7">
        <f>SUMIFS(Produção!$E:$E,Produção!$D:$D,N$2,Produção!$C:$C,$B5)</f>
        <v>0</v>
      </c>
    </row>
    <row r="6" spans="1:16">
      <c r="A6" s="12">
        <v>2</v>
      </c>
      <c r="B6" s="184"/>
      <c r="C6" s="12"/>
      <c r="D6" s="12"/>
      <c r="E6" s="7">
        <f>SUMIFS(Produção!$E:$E,Produção!$D:$D,E$2,Produção!$C:$C,$B6)</f>
        <v>0</v>
      </c>
      <c r="F6" s="7">
        <f>SUMIFS(Produção!$E:$E,Produção!$D:$D,F$2,Produção!$C:$C,$B6)</f>
        <v>0</v>
      </c>
      <c r="G6" s="7">
        <f>SUMIFS(Produção!$E:$E,Produção!$D:$D,G$2,Produção!$C:$C,$B6)</f>
        <v>0</v>
      </c>
      <c r="H6" s="7">
        <f>SUMIFS(Produção!$E:$E,Produção!$D:$D,H$2,Produção!$C:$C,$B6)</f>
        <v>0</v>
      </c>
      <c r="I6" s="7">
        <f>SUMIFS(Produção!$E:$E,Produção!$D:$D,I$2,Produção!$C:$C,$B6)</f>
        <v>0</v>
      </c>
      <c r="J6" s="7">
        <f>SUMIFS(Produção!$E:$E,Produção!$D:$D,J$2,Produção!$C:$C,$B6)</f>
        <v>0</v>
      </c>
      <c r="K6" s="7">
        <f>SUMIFS(Produção!$E:$E,Produção!$D:$D,K$2,Produção!$C:$C,$B6)</f>
        <v>0</v>
      </c>
      <c r="L6" s="7">
        <f>SUMIFS(Produção!$E:$E,Produção!$D:$D,L$2,Produção!$C:$C,$B6)</f>
        <v>0</v>
      </c>
      <c r="M6" s="7">
        <f>SUMIFS(Produção!$E:$E,Produção!$D:$D,M$2,Produção!$C:$C,$B6)</f>
        <v>0</v>
      </c>
      <c r="N6" s="7">
        <f>SUMIFS(Produção!$E:$E,Produção!$D:$D,N$2,Produção!$C:$C,$B6)</f>
        <v>0</v>
      </c>
      <c r="O6" s="186" t="e">
        <f>SUM(G6:J6)/SUM(C6:D6)</f>
        <v>#DIV/0!</v>
      </c>
      <c r="P6" s="186"/>
    </row>
    <row r="7" spans="1:16">
      <c r="A7" s="12">
        <v>3</v>
      </c>
      <c r="B7" s="184"/>
      <c r="C7" s="12"/>
      <c r="D7" s="12"/>
      <c r="E7" s="7">
        <f>SUMIFS(Produção!$E:$E,Produção!$D:$D,E$2,Produção!$C:$C,$B7)</f>
        <v>0</v>
      </c>
      <c r="F7" s="7">
        <f>SUMIFS(Produção!$E:$E,Produção!$D:$D,F$2,Produção!$C:$C,$B7)</f>
        <v>0</v>
      </c>
      <c r="G7" s="7">
        <f>SUMIFS(Produção!$E:$E,Produção!$D:$D,G$2,Produção!$C:$C,$B7)</f>
        <v>0</v>
      </c>
      <c r="H7" s="7">
        <f>SUMIFS(Produção!$E:$E,Produção!$D:$D,H$2,Produção!$C:$C,$B7)</f>
        <v>0</v>
      </c>
      <c r="I7" s="7">
        <f>SUMIFS(Produção!$E:$E,Produção!$D:$D,I$2,Produção!$C:$C,$B7)</f>
        <v>0</v>
      </c>
      <c r="J7" s="7">
        <f>SUMIFS(Produção!$E:$E,Produção!$D:$D,J$2,Produção!$C:$C,$B7)</f>
        <v>0</v>
      </c>
      <c r="K7" s="7">
        <f>SUMIFS(Produção!$E:$E,Produção!$D:$D,K$2,Produção!$C:$C,$B7)</f>
        <v>0</v>
      </c>
      <c r="L7" s="7">
        <f>SUMIFS(Produção!$E:$E,Produção!$D:$D,L$2,Produção!$C:$C,$B7)</f>
        <v>0</v>
      </c>
      <c r="M7" s="7">
        <f>SUMIFS(Produção!$E:$E,Produção!$D:$D,M$2,Produção!$C:$C,$B7)</f>
        <v>0</v>
      </c>
      <c r="N7" s="7">
        <f>SUMIFS(Produção!$E:$E,Produção!$D:$D,N$2,Produção!$C:$C,$B7)</f>
        <v>0</v>
      </c>
      <c r="O7" s="186"/>
      <c r="P7" s="186"/>
    </row>
    <row r="8" spans="1:16">
      <c r="A8" s="12">
        <v>4</v>
      </c>
      <c r="B8" s="184"/>
      <c r="C8" s="12"/>
      <c r="D8" s="12"/>
      <c r="E8" s="7">
        <f>SUMIFS(Produção!$E:$E,Produção!$D:$D,E$2,Produção!$C:$C,$B8)</f>
        <v>0</v>
      </c>
      <c r="F8" s="7">
        <f>SUMIFS(Produção!$E:$E,Produção!$D:$D,F$2,Produção!$C:$C,$B8)</f>
        <v>0</v>
      </c>
      <c r="G8" s="7">
        <f>SUMIFS(Produção!$E:$E,Produção!$D:$D,G$2,Produção!$C:$C,$B8)</f>
        <v>0</v>
      </c>
      <c r="H8" s="7">
        <f>SUMIFS(Produção!$E:$E,Produção!$D:$D,H$2,Produção!$C:$C,$B8)</f>
        <v>0</v>
      </c>
      <c r="I8" s="7">
        <f>SUMIFS(Produção!$E:$E,Produção!$D:$D,I$2,Produção!$C:$C,$B8)</f>
        <v>0</v>
      </c>
      <c r="J8" s="7">
        <f>SUMIFS(Produção!$E:$E,Produção!$D:$D,J$2,Produção!$C:$C,$B8)</f>
        <v>0</v>
      </c>
      <c r="K8" s="7">
        <f>SUMIFS(Produção!$E:$E,Produção!$D:$D,K$2,Produção!$C:$C,$B8)</f>
        <v>0</v>
      </c>
      <c r="L8" s="7">
        <f>SUMIFS(Produção!$E:$E,Produção!$D:$D,L$2,Produção!$C:$C,$B8)</f>
        <v>0</v>
      </c>
      <c r="M8" s="7">
        <f>SUMIFS(Produção!$E:$E,Produção!$D:$D,M$2,Produção!$C:$C,$B8)</f>
        <v>0</v>
      </c>
      <c r="N8" s="7">
        <f>SUMIFS(Produção!$E:$E,Produção!$D:$D,N$2,Produção!$C:$C,$B8)</f>
        <v>0</v>
      </c>
      <c r="O8" s="186"/>
      <c r="P8" s="186"/>
    </row>
    <row r="9" spans="1:16">
      <c r="A9" s="12">
        <v>5</v>
      </c>
      <c r="B9" s="184"/>
      <c r="C9" s="221"/>
      <c r="D9" s="12"/>
      <c r="E9" s="7">
        <f>SUMIFS(Produção!$E:$E,Produção!$D:$D,E$2,Produção!$C:$C,$B9)</f>
        <v>0</v>
      </c>
      <c r="F9" s="7">
        <f>SUMIFS(Produção!$E:$E,Produção!$D:$D,F$2,Produção!$C:$C,$B9)</f>
        <v>0</v>
      </c>
      <c r="G9" s="7">
        <f>SUMIFS(Produção!$E:$E,Produção!$D:$D,G$2,Produção!$C:$C,$B9)</f>
        <v>0</v>
      </c>
      <c r="H9" s="7">
        <f>SUMIFS(Produção!$E:$E,Produção!$D:$D,H$2,Produção!$C:$C,$B9)</f>
        <v>0</v>
      </c>
      <c r="I9" s="7">
        <f>SUMIFS(Produção!$E:$E,Produção!$D:$D,I$2,Produção!$C:$C,$B9)</f>
        <v>0</v>
      </c>
      <c r="J9" s="7">
        <f>SUMIFS(Produção!$E:$E,Produção!$D:$D,J$2,Produção!$C:$C,$B9)</f>
        <v>0</v>
      </c>
      <c r="K9" s="7">
        <f>SUMIFS(Produção!$E:$E,Produção!$D:$D,K$2,Produção!$C:$C,$B9)</f>
        <v>0</v>
      </c>
      <c r="L9" s="7">
        <f>SUMIFS(Produção!$E:$E,Produção!$D:$D,L$2,Produção!$C:$C,$B9)</f>
        <v>0</v>
      </c>
      <c r="M9" s="7">
        <f>SUMIFS(Produção!$E:$E,Produção!$D:$D,M$2,Produção!$C:$C,$B9)</f>
        <v>0</v>
      </c>
      <c r="N9" s="7">
        <f>SUMIFS(Produção!$E:$E,Produção!$D:$D,N$2,Produção!$C:$C,$B9)</f>
        <v>0</v>
      </c>
      <c r="O9" s="186"/>
      <c r="P9" s="186"/>
    </row>
    <row r="10" spans="1:16">
      <c r="A10" s="12">
        <v>6</v>
      </c>
      <c r="B10" s="184"/>
      <c r="C10" s="221"/>
      <c r="D10" s="12"/>
      <c r="E10" s="7">
        <f>SUMIFS(Produção!$E:$E,Produção!$D:$D,E$2,Produção!$C:$C,$B10)</f>
        <v>0</v>
      </c>
      <c r="F10" s="7">
        <f>SUMIFS(Produção!$E:$E,Produção!$D:$D,F$2,Produção!$C:$C,$B10)</f>
        <v>0</v>
      </c>
      <c r="G10" s="7">
        <f>SUMIFS(Produção!$E:$E,Produção!$D:$D,G$2,Produção!$C:$C,$B10)</f>
        <v>0</v>
      </c>
      <c r="H10" s="7">
        <f>SUMIFS(Produção!$E:$E,Produção!$D:$D,H$2,Produção!$C:$C,$B10)</f>
        <v>0</v>
      </c>
      <c r="I10" s="7">
        <f>SUMIFS(Produção!$E:$E,Produção!$D:$D,I$2,Produção!$C:$C,$B10)</f>
        <v>0</v>
      </c>
      <c r="J10" s="7">
        <f>SUMIFS(Produção!$E:$E,Produção!$D:$D,J$2,Produção!$C:$C,$B10)</f>
        <v>0</v>
      </c>
      <c r="K10" s="7">
        <f>SUMIFS(Produção!$E:$E,Produção!$D:$D,K$2,Produção!$C:$C,$B10)</f>
        <v>0</v>
      </c>
      <c r="L10" s="7">
        <f>SUMIFS(Produção!$E:$E,Produção!$D:$D,L$2,Produção!$C:$C,$B10)</f>
        <v>0</v>
      </c>
      <c r="M10" s="7">
        <f>SUMIFS(Produção!$E:$E,Produção!$D:$D,M$2,Produção!$C:$C,$B10)</f>
        <v>0</v>
      </c>
      <c r="N10" s="7">
        <f>SUMIFS(Produção!$E:$E,Produção!$D:$D,N$2,Produção!$C:$C,$B10)</f>
        <v>0</v>
      </c>
      <c r="O10" s="186"/>
      <c r="P10" s="186"/>
    </row>
    <row r="11" spans="1:16">
      <c r="A11" s="12">
        <v>7</v>
      </c>
      <c r="B11" s="184"/>
      <c r="C11" s="185"/>
      <c r="D11" s="185"/>
      <c r="E11" s="7">
        <f>SUMIFS(Produção!$E:$E,Produção!$D:$D,E$2,Produção!$C:$C,$B11)</f>
        <v>0</v>
      </c>
      <c r="F11" s="7">
        <f>SUMIFS(Produção!$E:$E,Produção!$D:$D,F$2,Produção!$C:$C,$B11)</f>
        <v>0</v>
      </c>
      <c r="G11" s="7">
        <f>SUMIFS(Produção!$E:$E,Produção!$D:$D,G$2,Produção!$C:$C,$B11)</f>
        <v>0</v>
      </c>
      <c r="H11" s="7">
        <f>SUMIFS(Produção!$E:$E,Produção!$D:$D,H$2,Produção!$C:$C,$B11)</f>
        <v>0</v>
      </c>
      <c r="I11" s="7">
        <f>SUMIFS(Produção!$E:$E,Produção!$D:$D,I$2,Produção!$C:$C,$B11)</f>
        <v>0</v>
      </c>
      <c r="J11" s="7">
        <f>SUMIFS(Produção!$E:$E,Produção!$D:$D,J$2,Produção!$C:$C,$B11)</f>
        <v>0</v>
      </c>
      <c r="K11" s="7">
        <f>SUMIFS(Produção!$E:$E,Produção!$D:$D,K$2,Produção!$C:$C,$B11)</f>
        <v>0</v>
      </c>
      <c r="L11" s="7">
        <f>SUMIFS(Produção!$E:$E,Produção!$D:$D,L$2,Produção!$C:$C,$B11)</f>
        <v>0</v>
      </c>
      <c r="M11" s="7">
        <f>SUMIFS(Produção!$E:$E,Produção!$D:$D,M$2,Produção!$C:$C,$B11)</f>
        <v>0</v>
      </c>
      <c r="N11" s="7">
        <f>SUMIFS(Produção!$E:$E,Produção!$D:$D,N$2,Produção!$C:$C,$B11)</f>
        <v>0</v>
      </c>
      <c r="O11" s="186"/>
      <c r="P11" s="18"/>
    </row>
    <row r="12" spans="1:16">
      <c r="A12" s="12">
        <v>8</v>
      </c>
      <c r="B12" s="184"/>
      <c r="C12" s="185"/>
      <c r="D12" s="185"/>
      <c r="E12" s="7">
        <f>SUMIFS(Produção!$E:$E,Produção!$D:$D,E$2,Produção!$C:$C,$B12)</f>
        <v>0</v>
      </c>
      <c r="F12" s="7">
        <f>SUMIFS(Produção!$E:$E,Produção!$D:$D,F$2,Produção!$C:$C,$B12)</f>
        <v>0</v>
      </c>
      <c r="G12" s="7">
        <f>SUMIFS(Produção!$E:$E,Produção!$D:$D,G$2,Produção!$C:$C,$B12)</f>
        <v>0</v>
      </c>
      <c r="H12" s="7">
        <f>SUMIFS(Produção!$E:$E,Produção!$D:$D,H$2,Produção!$C:$C,$B12)</f>
        <v>0</v>
      </c>
      <c r="I12" s="7">
        <f>SUMIFS(Produção!$E:$E,Produção!$D:$D,I$2,Produção!$C:$C,$B12)</f>
        <v>0</v>
      </c>
      <c r="J12" s="7">
        <f>SUMIFS(Produção!$E:$E,Produção!$D:$D,J$2,Produção!$C:$C,$B12)</f>
        <v>0</v>
      </c>
      <c r="K12" s="7">
        <f>SUMIFS(Produção!$E:$E,Produção!$D:$D,K$2,Produção!$C:$C,$B12)</f>
        <v>0</v>
      </c>
      <c r="L12" s="7">
        <f>SUMIFS(Produção!$E:$E,Produção!$D:$D,L$2,Produção!$C:$C,$B12)</f>
        <v>0</v>
      </c>
      <c r="M12" s="7">
        <f>SUMIFS(Produção!$E:$E,Produção!$D:$D,M$2,Produção!$C:$C,$B12)</f>
        <v>0</v>
      </c>
      <c r="N12" s="7">
        <f>SUMIFS(Produção!$E:$E,Produção!$D:$D,N$2,Produção!$C:$C,$B12)</f>
        <v>0</v>
      </c>
      <c r="O12" s="186"/>
      <c r="P12" s="18"/>
    </row>
    <row r="13" spans="1:16">
      <c r="A13" s="12">
        <v>9</v>
      </c>
      <c r="B13" s="184"/>
      <c r="C13" s="185"/>
      <c r="D13" s="185"/>
      <c r="E13" s="7">
        <f>SUMIFS(Produção!$E:$E,Produção!$D:$D,E$2,Produção!$C:$C,$B13)</f>
        <v>0</v>
      </c>
      <c r="F13" s="7">
        <f>SUMIFS(Produção!$E:$E,Produção!$D:$D,F$2,Produção!$C:$C,$B13)</f>
        <v>0</v>
      </c>
      <c r="G13" s="7">
        <f>SUMIFS(Produção!$E:$E,Produção!$D:$D,G$2,Produção!$C:$C,$B13)</f>
        <v>0</v>
      </c>
      <c r="H13" s="7">
        <f>SUMIFS(Produção!$E:$E,Produção!$D:$D,H$2,Produção!$C:$C,$B13)</f>
        <v>0</v>
      </c>
      <c r="I13" s="7">
        <f>SUMIFS(Produção!$E:$E,Produção!$D:$D,I$2,Produção!$C:$C,$B13)</f>
        <v>0</v>
      </c>
      <c r="J13" s="7">
        <f>SUMIFS(Produção!$E:$E,Produção!$D:$D,J$2,Produção!$C:$C,$B13)</f>
        <v>0</v>
      </c>
      <c r="K13" s="7">
        <f>SUMIFS(Produção!$E:$E,Produção!$D:$D,K$2,Produção!$C:$C,$B13)</f>
        <v>0</v>
      </c>
      <c r="L13" s="7">
        <f>SUMIFS(Produção!$E:$E,Produção!$D:$D,L$2,Produção!$C:$C,$B13)</f>
        <v>0</v>
      </c>
      <c r="M13" s="7">
        <f>SUMIFS(Produção!$E:$E,Produção!$D:$D,M$2,Produção!$C:$C,$B13)</f>
        <v>0</v>
      </c>
      <c r="N13" s="7">
        <f>SUMIFS(Produção!$E:$E,Produção!$D:$D,N$2,Produção!$C:$C,$B13)</f>
        <v>0</v>
      </c>
      <c r="O13" s="186"/>
      <c r="P13" s="18"/>
    </row>
    <row r="14" spans="1:16">
      <c r="A14" s="12">
        <v>10</v>
      </c>
      <c r="B14" s="185"/>
      <c r="C14" s="185"/>
      <c r="D14" s="185"/>
      <c r="E14" s="7">
        <f>SUMIFS(Produção!$E:$E,Produção!$D:$D,E$2,Produção!$C:$C,$B14)</f>
        <v>0</v>
      </c>
      <c r="F14" s="7">
        <f>SUMIFS(Produção!$E:$E,Produção!$D:$D,F$2,Produção!$C:$C,$B14)</f>
        <v>0</v>
      </c>
      <c r="G14" s="7">
        <f>SUMIFS(Produção!$E:$E,Produção!$D:$D,G$2,Produção!$C:$C,$B14)</f>
        <v>0</v>
      </c>
      <c r="H14" s="7">
        <f>SUMIFS(Produção!$E:$E,Produção!$D:$D,H$2,Produção!$C:$C,$B14)</f>
        <v>0</v>
      </c>
      <c r="I14" s="7">
        <f>SUMIFS(Produção!$E:$E,Produção!$D:$D,I$2,Produção!$C:$C,$B14)</f>
        <v>0</v>
      </c>
      <c r="J14" s="7">
        <f>SUMIFS(Produção!$E:$E,Produção!$D:$D,J$2,Produção!$C:$C,$B14)</f>
        <v>0</v>
      </c>
      <c r="K14" s="7">
        <f>SUMIFS(Produção!$E:$E,Produção!$D:$D,K$2,Produção!$C:$C,$B14)</f>
        <v>0</v>
      </c>
      <c r="L14" s="7">
        <f>SUMIFS(Produção!$E:$E,Produção!$D:$D,L$2,Produção!$C:$C,$B14)</f>
        <v>0</v>
      </c>
      <c r="M14" s="7">
        <f>SUMIFS(Produção!$E:$E,Produção!$D:$D,M$2,Produção!$C:$C,$B14)</f>
        <v>0</v>
      </c>
      <c r="N14" s="7">
        <f>SUMIFS(Produção!$E:$E,Produção!$D:$D,N$2,Produção!$C:$C,$B14)</f>
        <v>0</v>
      </c>
      <c r="O14" s="186"/>
      <c r="P14" s="18"/>
    </row>
    <row r="15" spans="1:16">
      <c r="A15" s="12">
        <v>11</v>
      </c>
      <c r="B15" s="185"/>
      <c r="C15" s="185"/>
      <c r="D15" s="185"/>
      <c r="E15" s="7">
        <f>SUMIFS(Produção!$E:$E,Produção!$D:$D,E$2,Produção!$C:$C,$B15)</f>
        <v>0</v>
      </c>
      <c r="F15" s="7">
        <f>SUMIFS(Produção!$E:$E,Produção!$D:$D,F$2,Produção!$C:$C,$B15)</f>
        <v>0</v>
      </c>
      <c r="G15" s="7">
        <f>SUMIFS(Produção!$E:$E,Produção!$D:$D,G$2,Produção!$C:$C,$B15)</f>
        <v>0</v>
      </c>
      <c r="H15" s="7">
        <f>SUMIFS(Produção!$E:$E,Produção!$D:$D,H$2,Produção!$C:$C,$B15)</f>
        <v>0</v>
      </c>
      <c r="I15" s="7">
        <f>SUMIFS(Produção!$E:$E,Produção!$D:$D,I$2,Produção!$C:$C,$B15)</f>
        <v>0</v>
      </c>
      <c r="J15" s="7">
        <f>SUMIFS(Produção!$E:$E,Produção!$D:$D,J$2,Produção!$C:$C,$B15)</f>
        <v>0</v>
      </c>
      <c r="K15" s="7">
        <f>SUMIFS(Produção!$E:$E,Produção!$D:$D,K$2,Produção!$C:$C,$B15)</f>
        <v>0</v>
      </c>
      <c r="L15" s="7">
        <f>SUMIFS(Produção!$E:$E,Produção!$D:$D,L$2,Produção!$C:$C,$B15)</f>
        <v>0</v>
      </c>
      <c r="M15" s="7">
        <f>SUMIFS(Produção!$E:$E,Produção!$D:$D,M$2,Produção!$C:$C,$B15)</f>
        <v>0</v>
      </c>
      <c r="N15" s="7">
        <f>SUMIFS(Produção!$E:$E,Produção!$D:$D,N$2,Produção!$C:$C,$B15)</f>
        <v>0</v>
      </c>
      <c r="O15" s="186"/>
      <c r="P15" s="18"/>
    </row>
    <row r="16" spans="1:16">
      <c r="A16" s="12">
        <v>12</v>
      </c>
      <c r="B16" s="12"/>
      <c r="C16" s="12"/>
      <c r="D16" s="12"/>
      <c r="E16" s="7">
        <f>SUMIFS(Produção!$E:$E,Produção!$D:$D,E$2,Produção!$C:$C,$B16)</f>
        <v>0</v>
      </c>
      <c r="F16" s="7">
        <f>SUMIFS(Produção!$E:$E,Produção!$D:$D,F$2,Produção!$C:$C,$B16)</f>
        <v>0</v>
      </c>
      <c r="G16" s="7">
        <f>SUMIFS(Produção!$E:$E,Produção!$D:$D,G$2,Produção!$C:$C,$B16)</f>
        <v>0</v>
      </c>
      <c r="H16" s="7">
        <f>SUMIFS(Produção!$E:$E,Produção!$D:$D,H$2,Produção!$C:$C,$B16)</f>
        <v>0</v>
      </c>
      <c r="I16" s="7">
        <f>SUMIFS(Produção!$E:$E,Produção!$D:$D,I$2,Produção!$C:$C,$B16)</f>
        <v>0</v>
      </c>
      <c r="J16" s="7">
        <f>SUMIFS(Produção!$E:$E,Produção!$D:$D,J$2,Produção!$C:$C,$B16)</f>
        <v>0</v>
      </c>
      <c r="K16" s="7">
        <f>SUMIFS(Produção!$E:$E,Produção!$D:$D,K$2,Produção!$C:$C,$B16)</f>
        <v>0</v>
      </c>
      <c r="L16" s="7">
        <f>SUMIFS(Produção!$E:$E,Produção!$D:$D,L$2,Produção!$C:$C,$B16)</f>
        <v>0</v>
      </c>
      <c r="M16" s="7">
        <f>SUMIFS(Produção!$E:$E,Produção!$D:$D,M$2,Produção!$C:$C,$B16)</f>
        <v>0</v>
      </c>
      <c r="N16" s="7">
        <f>SUMIFS(Produção!$E:$E,Produção!$D:$D,N$2,Produção!$C:$C,$B16)</f>
        <v>0</v>
      </c>
    </row>
    <row r="17" spans="1:15">
      <c r="A17" s="12">
        <v>13</v>
      </c>
      <c r="B17" s="19"/>
      <c r="C17" s="19"/>
      <c r="D17" s="19"/>
      <c r="E17" s="7">
        <f>SUMIFS(Produção!$E:$E,Produção!$D:$D,E$2,Produção!$C:$C,$B17)</f>
        <v>0</v>
      </c>
      <c r="F17" s="7">
        <f>SUMIFS(Produção!$E:$E,Produção!$D:$D,F$2,Produção!$C:$C,$B17)</f>
        <v>0</v>
      </c>
      <c r="G17" s="7">
        <f>SUMIFS(Produção!$E:$E,Produção!$D:$D,G$2,Produção!$C:$C,$B17)</f>
        <v>0</v>
      </c>
      <c r="H17" s="7">
        <f>SUMIFS(Produção!$E:$E,Produção!$D:$D,H$2,Produção!$C:$C,$B17)</f>
        <v>0</v>
      </c>
      <c r="I17" s="7">
        <f>SUMIFS(Produção!$E:$E,Produção!$D:$D,I$2,Produção!$C:$C,$B17)</f>
        <v>0</v>
      </c>
      <c r="J17" s="7">
        <f>SUMIFS(Produção!$E:$E,Produção!$D:$D,J$2,Produção!$C:$C,$B17)</f>
        <v>0</v>
      </c>
      <c r="K17" s="7">
        <f>SUMIFS(Produção!$E:$E,Produção!$D:$D,K$2,Produção!$C:$C,$B17)</f>
        <v>0</v>
      </c>
      <c r="L17" s="7">
        <f>SUMIFS(Produção!$E:$E,Produção!$D:$D,L$2,Produção!$C:$C,$B17)</f>
        <v>0</v>
      </c>
      <c r="M17" s="7">
        <f>SUMIFS(Produção!$E:$E,Produção!$D:$D,M$2,Produção!$C:$C,$B17)</f>
        <v>0</v>
      </c>
      <c r="N17" s="7">
        <f>SUMIFS(Produção!$E:$E,Produção!$D:$D,N$2,Produção!$C:$C,$B17)</f>
        <v>0</v>
      </c>
      <c r="O17" s="186"/>
    </row>
    <row r="18" spans="1:15">
      <c r="A18" s="12">
        <v>14</v>
      </c>
      <c r="B18" s="19"/>
      <c r="C18" s="19"/>
      <c r="D18" s="19"/>
      <c r="E18" s="7">
        <f>SUMIFS(Produção!$E:$E,Produção!$D:$D,E$2,Produção!$C:$C,$B18)</f>
        <v>0</v>
      </c>
      <c r="F18" s="7">
        <f>SUMIFS(Produção!$E:$E,Produção!$D:$D,F$2,Produção!$C:$C,$B18)</f>
        <v>0</v>
      </c>
      <c r="G18" s="7">
        <f>SUMIFS(Produção!$E:$E,Produção!$D:$D,G$2,Produção!$C:$C,$B18)</f>
        <v>0</v>
      </c>
      <c r="H18" s="7">
        <f>SUMIFS(Produção!$E:$E,Produção!$D:$D,H$2,Produção!$C:$C,$B18)</f>
        <v>0</v>
      </c>
      <c r="I18" s="7">
        <f>SUMIFS(Produção!$E:$E,Produção!$D:$D,I$2,Produção!$C:$C,$B18)</f>
        <v>0</v>
      </c>
      <c r="J18" s="7">
        <f>SUMIFS(Produção!$E:$E,Produção!$D:$D,J$2,Produção!$C:$C,$B18)</f>
        <v>0</v>
      </c>
      <c r="K18" s="7">
        <f>SUMIFS(Produção!$E:$E,Produção!$D:$D,K$2,Produção!$C:$C,$B18)</f>
        <v>0</v>
      </c>
      <c r="L18" s="7">
        <f>SUMIFS(Produção!$E:$E,Produção!$D:$D,L$2,Produção!$C:$C,$B18)</f>
        <v>0</v>
      </c>
      <c r="M18" s="7">
        <f>SUMIFS(Produção!$E:$E,Produção!$D:$D,M$2,Produção!$C:$C,$B18)</f>
        <v>0</v>
      </c>
      <c r="N18" s="7">
        <f>SUMIFS(Produção!$E:$E,Produção!$D:$D,N$2,Produção!$C:$C,$B18)</f>
        <v>0</v>
      </c>
      <c r="O18" s="186"/>
    </row>
    <row r="19" spans="1:15">
      <c r="A19" s="12">
        <v>15</v>
      </c>
      <c r="B19" s="19"/>
      <c r="C19" s="19"/>
      <c r="D19" s="19"/>
      <c r="E19" s="7">
        <f>SUMIFS(Produção!$E:$E,Produção!$D:$D,E$2,Produção!$C:$C,$B19)</f>
        <v>0</v>
      </c>
      <c r="F19" s="7">
        <f>SUMIFS(Produção!$E:$E,Produção!$D:$D,F$2,Produção!$C:$C,$B19)</f>
        <v>0</v>
      </c>
      <c r="G19" s="7">
        <f>SUMIFS(Produção!$E:$E,Produção!$D:$D,G$2,Produção!$C:$C,$B19)</f>
        <v>0</v>
      </c>
      <c r="H19" s="7">
        <f>SUMIFS(Produção!$E:$E,Produção!$D:$D,H$2,Produção!$C:$C,$B19)</f>
        <v>0</v>
      </c>
      <c r="I19" s="7">
        <f>SUMIFS(Produção!$E:$E,Produção!$D:$D,I$2,Produção!$C:$C,$B19)</f>
        <v>0</v>
      </c>
      <c r="J19" s="7">
        <f>SUMIFS(Produção!$E:$E,Produção!$D:$D,J$2,Produção!$C:$C,$B19)</f>
        <v>0</v>
      </c>
      <c r="K19" s="7">
        <f>SUMIFS(Produção!$E:$E,Produção!$D:$D,K$2,Produção!$C:$C,$B19)</f>
        <v>0</v>
      </c>
      <c r="L19" s="7">
        <f>SUMIFS(Produção!$E:$E,Produção!$D:$D,L$2,Produção!$C:$C,$B19)</f>
        <v>0</v>
      </c>
      <c r="M19" s="7">
        <f>SUMIFS(Produção!$E:$E,Produção!$D:$D,M$2,Produção!$C:$C,$B19)</f>
        <v>0</v>
      </c>
      <c r="N19" s="7">
        <f>SUMIFS(Produção!$E:$E,Produção!$D:$D,N$2,Produção!$C:$C,$B19)</f>
        <v>0</v>
      </c>
      <c r="O19" s="186"/>
    </row>
    <row r="20" spans="1:15">
      <c r="A20" s="12">
        <v>16</v>
      </c>
      <c r="B20" s="12"/>
      <c r="C20" s="12"/>
      <c r="D20" s="12"/>
      <c r="E20" s="7">
        <f>SUMIFS(Produção!$E:$E,Produção!$D:$D,E$2,Produção!$C:$C,$B20)</f>
        <v>0</v>
      </c>
      <c r="F20" s="7">
        <f>SUMIFS(Produção!$E:$E,Produção!$D:$D,F$2,Produção!$C:$C,$B20)</f>
        <v>0</v>
      </c>
      <c r="G20" s="7">
        <f>SUMIFS(Produção!$E:$E,Produção!$D:$D,G$2,Produção!$C:$C,$B20)</f>
        <v>0</v>
      </c>
      <c r="H20" s="7">
        <f>SUMIFS(Produção!$E:$E,Produção!$D:$D,H$2,Produção!$C:$C,$B20)</f>
        <v>0</v>
      </c>
      <c r="I20" s="7">
        <f>SUMIFS(Produção!$E:$E,Produção!$D:$D,I$2,Produção!$C:$C,$B20)</f>
        <v>0</v>
      </c>
      <c r="J20" s="7">
        <f>SUMIFS(Produção!$E:$E,Produção!$D:$D,J$2,Produção!$C:$C,$B20)</f>
        <v>0</v>
      </c>
      <c r="K20" s="7">
        <f>SUMIFS(Produção!$E:$E,Produção!$D:$D,K$2,Produção!$C:$C,$B20)</f>
        <v>0</v>
      </c>
      <c r="L20" s="7">
        <f>SUMIFS(Produção!$E:$E,Produção!$D:$D,L$2,Produção!$C:$C,$B20)</f>
        <v>0</v>
      </c>
      <c r="M20" s="7">
        <f>SUMIFS(Produção!$E:$E,Produção!$D:$D,M$2,Produção!$C:$C,$B20)</f>
        <v>0</v>
      </c>
      <c r="N20" s="7">
        <f>SUMIFS(Produção!$E:$E,Produção!$D:$D,N$2,Produção!$C:$C,$B20)</f>
        <v>0</v>
      </c>
    </row>
    <row r="21" spans="1:15">
      <c r="A21" s="12">
        <v>17</v>
      </c>
      <c r="B21" s="12"/>
      <c r="C21" s="12"/>
      <c r="D21" s="12"/>
      <c r="E21" s="7">
        <f>SUMIFS(Produção!$E:$E,Produção!$D:$D,E$2,Produção!$C:$C,$B21)</f>
        <v>0</v>
      </c>
      <c r="F21" s="7">
        <f>SUMIFS(Produção!$E:$E,Produção!$D:$D,F$2,Produção!$C:$C,$B21)</f>
        <v>0</v>
      </c>
      <c r="G21" s="7">
        <f>SUMIFS(Produção!$E:$E,Produção!$D:$D,G$2,Produção!$C:$C,$B21)</f>
        <v>0</v>
      </c>
      <c r="H21" s="7">
        <f>SUMIFS(Produção!$E:$E,Produção!$D:$D,H$2,Produção!$C:$C,$B21)</f>
        <v>0</v>
      </c>
      <c r="I21" s="7">
        <f>SUMIFS(Produção!$E:$E,Produção!$D:$D,I$2,Produção!$C:$C,$B21)</f>
        <v>0</v>
      </c>
      <c r="J21" s="7">
        <f>SUMIFS(Produção!$E:$E,Produção!$D:$D,J$2,Produção!$C:$C,$B21)</f>
        <v>0</v>
      </c>
      <c r="K21" s="7">
        <f>SUMIFS(Produção!$E:$E,Produção!$D:$D,K$2,Produção!$C:$C,$B21)</f>
        <v>0</v>
      </c>
      <c r="L21" s="7">
        <f>SUMIFS(Produção!$E:$E,Produção!$D:$D,L$2,Produção!$C:$C,$B21)</f>
        <v>0</v>
      </c>
      <c r="M21" s="7">
        <f>SUMIFS(Produção!$E:$E,Produção!$D:$D,M$2,Produção!$C:$C,$B21)</f>
        <v>0</v>
      </c>
      <c r="N21" s="7">
        <f>SUMIFS(Produção!$E:$E,Produção!$D:$D,N$2,Produção!$C:$C,$B21)</f>
        <v>0</v>
      </c>
    </row>
    <row r="22" spans="1:15">
      <c r="A22" s="12">
        <v>18</v>
      </c>
      <c r="B22" s="184"/>
      <c r="C22" s="12"/>
      <c r="D22" s="12"/>
      <c r="E22" s="7">
        <f>SUMIFS(Produção!$E:$E,Produção!$D:$D,E$2,Produção!$C:$C,$B22)</f>
        <v>0</v>
      </c>
      <c r="F22" s="7">
        <f>SUMIFS(Produção!$E:$E,Produção!$D:$D,F$2,Produção!$C:$C,$B22)</f>
        <v>0</v>
      </c>
      <c r="G22" s="7">
        <f>SUMIFS(Produção!$E:$E,Produção!$D:$D,G$2,Produção!$C:$C,$B22)</f>
        <v>0</v>
      </c>
      <c r="H22" s="7">
        <f>SUMIFS(Produção!$E:$E,Produção!$D:$D,H$2,Produção!$C:$C,$B22)</f>
        <v>0</v>
      </c>
      <c r="I22" s="7">
        <f>SUMIFS(Produção!$E:$E,Produção!$D:$D,I$2,Produção!$C:$C,$B22)</f>
        <v>0</v>
      </c>
      <c r="J22" s="7">
        <f>SUMIFS(Produção!$E:$E,Produção!$D:$D,J$2,Produção!$C:$C,$B22)</f>
        <v>0</v>
      </c>
      <c r="K22" s="7">
        <f>SUMIFS(Produção!$E:$E,Produção!$D:$D,K$2,Produção!$C:$C,$B22)</f>
        <v>0</v>
      </c>
      <c r="L22" s="7">
        <f>SUMIFS(Produção!$E:$E,Produção!$D:$D,L$2,Produção!$C:$C,$B22)</f>
        <v>0</v>
      </c>
      <c r="M22" s="7">
        <f>SUMIFS(Produção!$E:$E,Produção!$D:$D,M$2,Produção!$C:$C,$B22)</f>
        <v>0</v>
      </c>
      <c r="N22" s="7">
        <f>SUMIFS(Produção!$E:$E,Produção!$D:$D,N$2,Produção!$C:$C,$B22)</f>
        <v>0</v>
      </c>
    </row>
    <row r="23" spans="1:15">
      <c r="A23" s="12">
        <v>19</v>
      </c>
      <c r="B23" s="184"/>
      <c r="C23" s="12"/>
      <c r="D23" s="12"/>
      <c r="E23" s="7">
        <f>SUMIFS(Produção!$E:$E,Produção!$D:$D,E$2,Produção!$C:$C,$B23)</f>
        <v>0</v>
      </c>
      <c r="F23" s="7">
        <f>SUMIFS(Produção!$E:$E,Produção!$D:$D,F$2,Produção!$C:$C,$B23)</f>
        <v>0</v>
      </c>
      <c r="G23" s="7">
        <f>SUMIFS(Produção!$E:$E,Produção!$D:$D,G$2,Produção!$C:$C,$B23)</f>
        <v>0</v>
      </c>
      <c r="H23" s="7">
        <f>SUMIFS(Produção!$E:$E,Produção!$D:$D,H$2,Produção!$C:$C,$B23)</f>
        <v>0</v>
      </c>
      <c r="I23" s="7">
        <f>SUMIFS(Produção!$E:$E,Produção!$D:$D,I$2,Produção!$C:$C,$B23)</f>
        <v>0</v>
      </c>
      <c r="J23" s="7">
        <f>SUMIFS(Produção!$E:$E,Produção!$D:$D,J$2,Produção!$C:$C,$B23)</f>
        <v>0</v>
      </c>
      <c r="K23" s="7">
        <f>SUMIFS(Produção!$E:$E,Produção!$D:$D,K$2,Produção!$C:$C,$B23)</f>
        <v>0</v>
      </c>
      <c r="L23" s="7">
        <f>SUMIFS(Produção!$E:$E,Produção!$D:$D,L$2,Produção!$C:$C,$B23)</f>
        <v>0</v>
      </c>
      <c r="M23" s="7">
        <f>SUMIFS(Produção!$E:$E,Produção!$D:$D,M$2,Produção!$C:$C,$B23)</f>
        <v>0</v>
      </c>
      <c r="N23" s="7">
        <f>SUMIFS(Produção!$E:$E,Produção!$D:$D,N$2,Produção!$C:$C,$B23)</f>
        <v>0</v>
      </c>
    </row>
    <row r="24" spans="1:15">
      <c r="A24" s="12">
        <v>20</v>
      </c>
      <c r="B24" s="184"/>
      <c r="C24" s="12"/>
      <c r="D24" s="12"/>
      <c r="E24" s="7">
        <f>SUMIFS(Produção!$E:$E,Produção!$D:$D,E$2,Produção!$C:$C,$B24)</f>
        <v>0</v>
      </c>
      <c r="F24" s="7">
        <f>SUMIFS(Produção!$E:$E,Produção!$D:$D,F$2,Produção!$C:$C,$B24)</f>
        <v>0</v>
      </c>
      <c r="G24" s="7">
        <f>SUMIFS(Produção!$E:$E,Produção!$D:$D,G$2,Produção!$C:$C,$B24)</f>
        <v>0</v>
      </c>
      <c r="H24" s="7">
        <f>SUMIFS(Produção!$E:$E,Produção!$D:$D,H$2,Produção!$C:$C,$B24)</f>
        <v>0</v>
      </c>
      <c r="I24" s="7">
        <f>SUMIFS(Produção!$E:$E,Produção!$D:$D,I$2,Produção!$C:$C,$B24)</f>
        <v>0</v>
      </c>
      <c r="J24" s="7">
        <f>SUMIFS(Produção!$E:$E,Produção!$D:$D,J$2,Produção!$C:$C,$B24)</f>
        <v>0</v>
      </c>
      <c r="K24" s="7">
        <f>SUMIFS(Produção!$E:$E,Produção!$D:$D,K$2,Produção!$C:$C,$B24)</f>
        <v>0</v>
      </c>
      <c r="L24" s="7">
        <f>SUMIFS(Produção!$E:$E,Produção!$D:$D,L$2,Produção!$C:$C,$B24)</f>
        <v>0</v>
      </c>
      <c r="M24" s="7">
        <f>SUMIFS(Produção!$E:$E,Produção!$D:$D,M$2,Produção!$C:$C,$B24)</f>
        <v>0</v>
      </c>
      <c r="N24" s="7">
        <f>SUMIFS(Produção!$E:$E,Produção!$D:$D,N$2,Produção!$C:$C,$B24)</f>
        <v>0</v>
      </c>
    </row>
    <row r="25" spans="1:15">
      <c r="A25" s="12">
        <v>21</v>
      </c>
      <c r="B25" s="184"/>
      <c r="C25" s="12"/>
      <c r="D25" s="12"/>
      <c r="E25" s="7">
        <f>SUMIFS(Produção!$E:$E,Produção!$D:$D,E$2,Produção!$C:$C,$B25)</f>
        <v>0</v>
      </c>
      <c r="F25" s="7">
        <f>SUMIFS(Produção!$E:$E,Produção!$D:$D,F$2,Produção!$C:$C,$B25)</f>
        <v>0</v>
      </c>
      <c r="G25" s="7">
        <f>SUMIFS(Produção!$E:$E,Produção!$D:$D,G$2,Produção!$C:$C,$B25)</f>
        <v>0</v>
      </c>
      <c r="H25" s="7">
        <f>SUMIFS(Produção!$E:$E,Produção!$D:$D,H$2,Produção!$C:$C,$B25)</f>
        <v>0</v>
      </c>
      <c r="I25" s="7">
        <f>SUMIFS(Produção!$E:$E,Produção!$D:$D,I$2,Produção!$C:$C,$B25)</f>
        <v>0</v>
      </c>
      <c r="J25" s="7">
        <f>SUMIFS(Produção!$E:$E,Produção!$D:$D,J$2,Produção!$C:$C,$B25)</f>
        <v>0</v>
      </c>
      <c r="K25" s="7">
        <f>SUMIFS(Produção!$E:$E,Produção!$D:$D,K$2,Produção!$C:$C,$B25)</f>
        <v>0</v>
      </c>
      <c r="L25" s="7">
        <f>SUMIFS(Produção!$E:$E,Produção!$D:$D,L$2,Produção!$C:$C,$B25)</f>
        <v>0</v>
      </c>
      <c r="M25" s="7">
        <f>SUMIFS(Produção!$E:$E,Produção!$D:$D,M$2,Produção!$C:$C,$B25)</f>
        <v>0</v>
      </c>
      <c r="N25" s="7">
        <f>SUMIFS(Produção!$E:$E,Produção!$D:$D,N$2,Produção!$C:$C,$B25)</f>
        <v>0</v>
      </c>
    </row>
    <row r="26" spans="1:15">
      <c r="A26" s="12">
        <v>22</v>
      </c>
      <c r="B26" s="184"/>
      <c r="C26" s="12"/>
      <c r="D26" s="12"/>
      <c r="E26" s="7">
        <f>SUMIFS(Produção!$E:$E,Produção!$D:$D,E$2,Produção!$C:$C,$B26)</f>
        <v>0</v>
      </c>
      <c r="F26" s="7">
        <f>SUMIFS(Produção!$E:$E,Produção!$D:$D,F$2,Produção!$C:$C,$B26)</f>
        <v>0</v>
      </c>
      <c r="G26" s="7">
        <f>SUMIFS(Produção!$E:$E,Produção!$D:$D,G$2,Produção!$C:$C,$B26)</f>
        <v>0</v>
      </c>
      <c r="H26" s="7">
        <f>SUMIFS(Produção!$E:$E,Produção!$D:$D,H$2,Produção!$C:$C,$B26)</f>
        <v>0</v>
      </c>
      <c r="I26" s="7">
        <f>SUMIFS(Produção!$E:$E,Produção!$D:$D,I$2,Produção!$C:$C,$B26)</f>
        <v>0</v>
      </c>
      <c r="J26" s="7">
        <f>SUMIFS(Produção!$E:$E,Produção!$D:$D,J$2,Produção!$C:$C,$B26)</f>
        <v>0</v>
      </c>
      <c r="K26" s="7">
        <f>SUMIFS(Produção!$E:$E,Produção!$D:$D,K$2,Produção!$C:$C,$B26)</f>
        <v>0</v>
      </c>
      <c r="L26" s="7">
        <f>SUMIFS(Produção!$E:$E,Produção!$D:$D,L$2,Produção!$C:$C,$B26)</f>
        <v>0</v>
      </c>
      <c r="M26" s="7">
        <f>SUMIFS(Produção!$E:$E,Produção!$D:$D,M$2,Produção!$C:$C,$B26)</f>
        <v>0</v>
      </c>
      <c r="N26" s="7">
        <f>SUMIFS(Produção!$E:$E,Produção!$D:$D,N$2,Produção!$C:$C,$B26)</f>
        <v>0</v>
      </c>
    </row>
    <row r="27" spans="1:15">
      <c r="A27" s="12">
        <v>23</v>
      </c>
      <c r="B27" s="184"/>
      <c r="C27" s="12"/>
      <c r="D27" s="12"/>
      <c r="E27" s="7">
        <f>SUMIFS(Produção!$E:$E,Produção!$D:$D,E$2,Produção!$C:$C,$B27)</f>
        <v>0</v>
      </c>
      <c r="F27" s="7">
        <f>SUMIFS(Produção!$E:$E,Produção!$D:$D,F$2,Produção!$C:$C,$B27)</f>
        <v>0</v>
      </c>
      <c r="G27" s="7">
        <f>SUMIFS(Produção!$E:$E,Produção!$D:$D,G$2,Produção!$C:$C,$B27)</f>
        <v>0</v>
      </c>
      <c r="H27" s="7">
        <f>SUMIFS(Produção!$E:$E,Produção!$D:$D,H$2,Produção!$C:$C,$B27)</f>
        <v>0</v>
      </c>
      <c r="I27" s="7">
        <f>SUMIFS(Produção!$E:$E,Produção!$D:$D,I$2,Produção!$C:$C,$B27)</f>
        <v>0</v>
      </c>
      <c r="J27" s="7">
        <f>SUMIFS(Produção!$E:$E,Produção!$D:$D,J$2,Produção!$C:$C,$B27)</f>
        <v>0</v>
      </c>
      <c r="K27" s="7">
        <f>SUMIFS(Produção!$E:$E,Produção!$D:$D,K$2,Produção!$C:$C,$B27)</f>
        <v>0</v>
      </c>
      <c r="L27" s="7">
        <f>SUMIFS(Produção!$E:$E,Produção!$D:$D,L$2,Produção!$C:$C,$B27)</f>
        <v>0</v>
      </c>
      <c r="M27" s="7">
        <f>SUMIFS(Produção!$E:$E,Produção!$D:$D,M$2,Produção!$C:$C,$B27)</f>
        <v>0</v>
      </c>
      <c r="N27" s="7">
        <f>SUMIFS(Produção!$E:$E,Produção!$D:$D,N$2,Produção!$C:$C,$B27)</f>
        <v>0</v>
      </c>
    </row>
    <row r="28" spans="1:15">
      <c r="A28" s="12">
        <v>24</v>
      </c>
      <c r="B28" s="184"/>
      <c r="C28" s="12"/>
      <c r="D28" s="12"/>
      <c r="E28" s="7">
        <f>SUMIFS(Produção!$E:$E,Produção!$D:$D,E$2,Produção!$C:$C,$B28)</f>
        <v>0</v>
      </c>
      <c r="F28" s="7">
        <f>SUMIFS(Produção!$E:$E,Produção!$D:$D,F$2,Produção!$C:$C,$B28)</f>
        <v>0</v>
      </c>
      <c r="G28" s="7">
        <f>SUMIFS(Produção!$E:$E,Produção!$D:$D,G$2,Produção!$C:$C,$B28)</f>
        <v>0</v>
      </c>
      <c r="H28" s="7">
        <f>SUMIFS(Produção!$E:$E,Produção!$D:$D,H$2,Produção!$C:$C,$B28)</f>
        <v>0</v>
      </c>
      <c r="I28" s="7">
        <f>SUMIFS(Produção!$E:$E,Produção!$D:$D,I$2,Produção!$C:$C,$B28)</f>
        <v>0</v>
      </c>
      <c r="J28" s="7">
        <f>SUMIFS(Produção!$E:$E,Produção!$D:$D,J$2,Produção!$C:$C,$B28)</f>
        <v>0</v>
      </c>
      <c r="K28" s="7">
        <f>SUMIFS(Produção!$E:$E,Produção!$D:$D,K$2,Produção!$C:$C,$B28)</f>
        <v>0</v>
      </c>
      <c r="L28" s="7">
        <f>SUMIFS(Produção!$E:$E,Produção!$D:$D,L$2,Produção!$C:$C,$B28)</f>
        <v>0</v>
      </c>
      <c r="M28" s="7">
        <f>SUMIFS(Produção!$E:$E,Produção!$D:$D,M$2,Produção!$C:$C,$B28)</f>
        <v>0</v>
      </c>
      <c r="N28" s="7">
        <f>SUMIFS(Produção!$E:$E,Produção!$D:$D,N$2,Produção!$C:$C,$B28)</f>
        <v>0</v>
      </c>
    </row>
    <row r="29" spans="1:15">
      <c r="A29" s="12">
        <v>25</v>
      </c>
      <c r="B29" s="12"/>
      <c r="C29" s="12"/>
      <c r="D29" s="12"/>
      <c r="E29" s="7">
        <f>SUMIFS(Produção!$E:$E,Produção!$D:$D,E$2,Produção!$C:$C,$B29)</f>
        <v>0</v>
      </c>
      <c r="F29" s="7">
        <f>SUMIFS(Produção!$E:$E,Produção!$D:$D,F$2,Produção!$C:$C,$B29)</f>
        <v>0</v>
      </c>
      <c r="G29" s="7">
        <f>SUMIFS(Produção!$E:$E,Produção!$D:$D,G$2,Produção!$C:$C,$B29)</f>
        <v>0</v>
      </c>
      <c r="H29" s="7">
        <f>SUMIFS(Produção!$E:$E,Produção!$D:$D,H$2,Produção!$C:$C,$B29)</f>
        <v>0</v>
      </c>
      <c r="I29" s="7">
        <f>SUMIFS(Produção!$E:$E,Produção!$D:$D,I$2,Produção!$C:$C,$B29)</f>
        <v>0</v>
      </c>
      <c r="J29" s="7">
        <f>SUMIFS(Produção!$E:$E,Produção!$D:$D,J$2,Produção!$C:$C,$B29)</f>
        <v>0</v>
      </c>
      <c r="K29" s="7">
        <f>SUMIFS(Produção!$E:$E,Produção!$D:$D,K$2,Produção!$C:$C,$B29)</f>
        <v>0</v>
      </c>
      <c r="L29" s="7">
        <f>SUMIFS(Produção!$E:$E,Produção!$D:$D,L$2,Produção!$C:$C,$B29)</f>
        <v>0</v>
      </c>
      <c r="M29" s="7">
        <f>SUMIFS(Produção!$E:$E,Produção!$D:$D,M$2,Produção!$C:$C,$B29)</f>
        <v>0</v>
      </c>
      <c r="N29" s="7">
        <f>SUMIFS(Produção!$E:$E,Produção!$D:$D,N$2,Produção!$C:$C,$B29)</f>
        <v>0</v>
      </c>
    </row>
    <row r="30" spans="1:15">
      <c r="A30" s="12">
        <v>26</v>
      </c>
      <c r="B30" s="12"/>
      <c r="C30" s="12"/>
      <c r="D30" s="12"/>
      <c r="E30" s="7">
        <f>SUMIFS(Produção!$E:$E,Produção!$D:$D,E$2,Produção!$C:$C,$B30)</f>
        <v>0</v>
      </c>
      <c r="F30" s="7">
        <f>SUMIFS(Produção!$E:$E,Produção!$D:$D,F$2,Produção!$C:$C,$B30)</f>
        <v>0</v>
      </c>
      <c r="G30" s="7">
        <f>SUMIFS(Produção!$E:$E,Produção!$D:$D,G$2,Produção!$C:$C,$B30)</f>
        <v>0</v>
      </c>
      <c r="H30" s="7">
        <f>SUMIFS(Produção!$E:$E,Produção!$D:$D,H$2,Produção!$C:$C,$B30)</f>
        <v>0</v>
      </c>
      <c r="I30" s="7">
        <f>SUMIFS(Produção!$E:$E,Produção!$D:$D,I$2,Produção!$C:$C,$B30)</f>
        <v>0</v>
      </c>
      <c r="J30" s="7">
        <f>SUMIFS(Produção!$E:$E,Produção!$D:$D,J$2,Produção!$C:$C,$B30)</f>
        <v>0</v>
      </c>
      <c r="K30" s="7">
        <f>SUMIFS(Produção!$E:$E,Produção!$D:$D,K$2,Produção!$C:$C,$B30)</f>
        <v>0</v>
      </c>
      <c r="L30" s="7">
        <f>SUMIFS(Produção!$E:$E,Produção!$D:$D,L$2,Produção!$C:$C,$B30)</f>
        <v>0</v>
      </c>
      <c r="M30" s="7">
        <f>SUMIFS(Produção!$E:$E,Produção!$D:$D,M$2,Produção!$C:$C,$B30)</f>
        <v>0</v>
      </c>
      <c r="N30" s="7">
        <f>SUMIFS(Produção!$E:$E,Produção!$D:$D,N$2,Produção!$C:$C,$B30)</f>
        <v>0</v>
      </c>
    </row>
    <row r="31" spans="1:15">
      <c r="A31" s="12">
        <v>27</v>
      </c>
      <c r="B31" s="12"/>
      <c r="C31" s="12"/>
      <c r="D31" s="12"/>
      <c r="E31" s="7">
        <f>SUMIFS(Produção!$E:$E,Produção!$D:$D,E$2,Produção!$C:$C,$B31)</f>
        <v>0</v>
      </c>
      <c r="F31" s="7">
        <f>SUMIFS(Produção!$E:$E,Produção!$D:$D,F$2,Produção!$C:$C,$B31)</f>
        <v>0</v>
      </c>
      <c r="G31" s="7">
        <f>SUMIFS(Produção!$E:$E,Produção!$D:$D,G$2,Produção!$C:$C,$B31)</f>
        <v>0</v>
      </c>
      <c r="H31" s="7">
        <f>SUMIFS(Produção!$E:$E,Produção!$D:$D,H$2,Produção!$C:$C,$B31)</f>
        <v>0</v>
      </c>
      <c r="I31" s="7">
        <f>SUMIFS(Produção!$E:$E,Produção!$D:$D,I$2,Produção!$C:$C,$B31)</f>
        <v>0</v>
      </c>
      <c r="J31" s="7">
        <f>SUMIFS(Produção!$E:$E,Produção!$D:$D,J$2,Produção!$C:$C,$B31)</f>
        <v>0</v>
      </c>
      <c r="K31" s="7">
        <f>SUMIFS(Produção!$E:$E,Produção!$D:$D,K$2,Produção!$C:$C,$B31)</f>
        <v>0</v>
      </c>
      <c r="L31" s="7">
        <f>SUMIFS(Produção!$E:$E,Produção!$D:$D,L$2,Produção!$C:$C,$B31)</f>
        <v>0</v>
      </c>
      <c r="M31" s="7">
        <f>SUMIFS(Produção!$E:$E,Produção!$D:$D,M$2,Produção!$C:$C,$B31)</f>
        <v>0</v>
      </c>
      <c r="N31" s="7">
        <f>SUMIFS(Produção!$E:$E,Produção!$D:$D,N$2,Produção!$C:$C,$B31)</f>
        <v>0</v>
      </c>
    </row>
    <row r="32" spans="1:15">
      <c r="A32" s="12">
        <v>28</v>
      </c>
      <c r="B32" s="12"/>
      <c r="C32" s="12"/>
      <c r="D32" s="12"/>
      <c r="E32" s="7">
        <f>SUMIFS(Produção!$E:$E,Produção!$D:$D,E$2,Produção!$C:$C,$B32)</f>
        <v>0</v>
      </c>
      <c r="F32" s="7">
        <f>SUMIFS(Produção!$E:$E,Produção!$D:$D,F$2,Produção!$C:$C,$B32)</f>
        <v>0</v>
      </c>
      <c r="G32" s="7">
        <f>SUMIFS(Produção!$E:$E,Produção!$D:$D,G$2,Produção!$C:$C,$B32)</f>
        <v>0</v>
      </c>
      <c r="H32" s="7">
        <f>SUMIFS(Produção!$E:$E,Produção!$D:$D,H$2,Produção!$C:$C,$B32)</f>
        <v>0</v>
      </c>
      <c r="I32" s="7">
        <f>SUMIFS(Produção!$E:$E,Produção!$D:$D,I$2,Produção!$C:$C,$B32)</f>
        <v>0</v>
      </c>
      <c r="J32" s="7">
        <f>SUMIFS(Produção!$E:$E,Produção!$D:$D,J$2,Produção!$C:$C,$B32)</f>
        <v>0</v>
      </c>
      <c r="K32" s="7">
        <f>SUMIFS(Produção!$E:$E,Produção!$D:$D,K$2,Produção!$C:$C,$B32)</f>
        <v>0</v>
      </c>
      <c r="L32" s="7">
        <f>SUMIFS(Produção!$E:$E,Produção!$D:$D,L$2,Produção!$C:$C,$B32)</f>
        <v>0</v>
      </c>
      <c r="M32" s="7">
        <f>SUMIFS(Produção!$E:$E,Produção!$D:$D,M$2,Produção!$C:$C,$B32)</f>
        <v>0</v>
      </c>
      <c r="N32" s="7">
        <f>SUMIFS(Produção!$E:$E,Produção!$D:$D,N$2,Produção!$C:$C,$B32)</f>
        <v>0</v>
      </c>
    </row>
    <row r="33" spans="1:14">
      <c r="A33" s="12">
        <v>29</v>
      </c>
      <c r="B33" s="12"/>
      <c r="C33" s="12"/>
      <c r="D33" s="12"/>
      <c r="E33" s="7">
        <f>SUMIFS(Produção!$E:$E,Produção!$D:$D,E$2,Produção!$C:$C,$B33)</f>
        <v>0</v>
      </c>
      <c r="F33" s="7">
        <f>SUMIFS(Produção!$E:$E,Produção!$D:$D,F$2,Produção!$C:$C,$B33)</f>
        <v>0</v>
      </c>
      <c r="G33" s="7">
        <f>SUMIFS(Produção!$E:$E,Produção!$D:$D,G$2,Produção!$C:$C,$B33)</f>
        <v>0</v>
      </c>
      <c r="H33" s="7">
        <f>SUMIFS(Produção!$E:$E,Produção!$D:$D,H$2,Produção!$C:$C,$B33)</f>
        <v>0</v>
      </c>
      <c r="I33" s="7">
        <f>SUMIFS(Produção!$E:$E,Produção!$D:$D,I$2,Produção!$C:$C,$B33)</f>
        <v>0</v>
      </c>
      <c r="J33" s="7">
        <f>SUMIFS(Produção!$E:$E,Produção!$D:$D,J$2,Produção!$C:$C,$B33)</f>
        <v>0</v>
      </c>
      <c r="K33" s="7">
        <f>SUMIFS(Produção!$E:$E,Produção!$D:$D,K$2,Produção!$C:$C,$B33)</f>
        <v>0</v>
      </c>
      <c r="L33" s="7">
        <f>SUMIFS(Produção!$E:$E,Produção!$D:$D,L$2,Produção!$C:$C,$B33)</f>
        <v>0</v>
      </c>
      <c r="M33" s="7">
        <f>SUMIFS(Produção!$E:$E,Produção!$D:$D,M$2,Produção!$C:$C,$B33)</f>
        <v>0</v>
      </c>
      <c r="N33" s="7">
        <f>SUMIFS(Produção!$E:$E,Produção!$D:$D,N$2,Produção!$C:$C,$B33)</f>
        <v>0</v>
      </c>
    </row>
    <row r="34" spans="1:14">
      <c r="A34" s="12">
        <v>30</v>
      </c>
      <c r="B34" s="12"/>
      <c r="C34" s="12"/>
      <c r="D34" s="12"/>
      <c r="E34" s="7">
        <f>SUMIFS(Produção!$E:$E,Produção!$D:$D,E$2,Produção!$C:$C,$B34)</f>
        <v>0</v>
      </c>
      <c r="F34" s="7">
        <f>SUMIFS(Produção!$E:$E,Produção!$D:$D,F$2,Produção!$C:$C,$B34)</f>
        <v>0</v>
      </c>
      <c r="G34" s="7">
        <f>SUMIFS(Produção!$E:$E,Produção!$D:$D,G$2,Produção!$C:$C,$B34)</f>
        <v>0</v>
      </c>
      <c r="H34" s="7">
        <f>SUMIFS(Produção!$E:$E,Produção!$D:$D,H$2,Produção!$C:$C,$B34)</f>
        <v>0</v>
      </c>
      <c r="I34" s="7">
        <f>SUMIFS(Produção!$E:$E,Produção!$D:$D,I$2,Produção!$C:$C,$B34)</f>
        <v>0</v>
      </c>
      <c r="J34" s="7">
        <f>SUMIFS(Produção!$E:$E,Produção!$D:$D,J$2,Produção!$C:$C,$B34)</f>
        <v>0</v>
      </c>
      <c r="K34" s="7">
        <f>SUMIFS(Produção!$E:$E,Produção!$D:$D,K$2,Produção!$C:$C,$B34)</f>
        <v>0</v>
      </c>
      <c r="L34" s="7">
        <f>SUMIFS(Produção!$E:$E,Produção!$D:$D,L$2,Produção!$C:$C,$B34)</f>
        <v>0</v>
      </c>
      <c r="M34" s="7">
        <f>SUMIFS(Produção!$E:$E,Produção!$D:$D,M$2,Produção!$C:$C,$B34)</f>
        <v>0</v>
      </c>
      <c r="N34" s="7">
        <f>SUMIFS(Produção!$E:$E,Produção!$D:$D,N$2,Produção!$C:$C,$B34)</f>
        <v>0</v>
      </c>
    </row>
    <row r="35" spans="1:14">
      <c r="A35" s="12">
        <v>31</v>
      </c>
      <c r="B35" s="12"/>
      <c r="C35" s="12"/>
      <c r="D35" s="12"/>
      <c r="E35" s="7">
        <f>SUMIFS(Produção!$E:$E,Produção!$D:$D,E$2,Produção!$C:$C,$B35)</f>
        <v>0</v>
      </c>
      <c r="F35" s="7">
        <f>SUMIFS(Produção!$E:$E,Produção!$D:$D,F$2,Produção!$C:$C,$B35)</f>
        <v>0</v>
      </c>
      <c r="G35" s="7">
        <f>SUMIFS(Produção!$E:$E,Produção!$D:$D,G$2,Produção!$C:$C,$B35)</f>
        <v>0</v>
      </c>
      <c r="H35" s="7">
        <f>SUMIFS(Produção!$E:$E,Produção!$D:$D,H$2,Produção!$C:$C,$B35)</f>
        <v>0</v>
      </c>
      <c r="I35" s="7">
        <f>SUMIFS(Produção!$E:$E,Produção!$D:$D,I$2,Produção!$C:$C,$B35)</f>
        <v>0</v>
      </c>
      <c r="J35" s="7">
        <f>SUMIFS(Produção!$E:$E,Produção!$D:$D,J$2,Produção!$C:$C,$B35)</f>
        <v>0</v>
      </c>
      <c r="K35" s="7">
        <f>SUMIFS(Produção!$E:$E,Produção!$D:$D,K$2,Produção!$C:$C,$B35)</f>
        <v>0</v>
      </c>
      <c r="L35" s="7">
        <f>SUMIFS(Produção!$E:$E,Produção!$D:$D,L$2,Produção!$C:$C,$B35)</f>
        <v>0</v>
      </c>
      <c r="M35" s="7">
        <f>SUMIFS(Produção!$E:$E,Produção!$D:$D,M$2,Produção!$C:$C,$B35)</f>
        <v>0</v>
      </c>
      <c r="N35" s="7">
        <f>SUMIFS(Produção!$E:$E,Produção!$D:$D,N$2,Produção!$C:$C,$B35)</f>
        <v>0</v>
      </c>
    </row>
    <row r="36" spans="1:14">
      <c r="A36" s="12">
        <v>32</v>
      </c>
      <c r="B36" s="12"/>
      <c r="C36" s="12"/>
      <c r="D36" s="12"/>
      <c r="E36" s="7">
        <f>SUMIFS(Produção!$E:$E,Produção!$D:$D,E$2,Produção!$C:$C,$B36)</f>
        <v>0</v>
      </c>
      <c r="F36" s="7">
        <f>SUMIFS(Produção!$E:$E,Produção!$D:$D,F$2,Produção!$C:$C,$B36)</f>
        <v>0</v>
      </c>
      <c r="G36" s="7">
        <f>SUMIFS(Produção!$E:$E,Produção!$D:$D,G$2,Produção!$C:$C,$B36)</f>
        <v>0</v>
      </c>
      <c r="H36" s="7">
        <f>SUMIFS(Produção!$E:$E,Produção!$D:$D,H$2,Produção!$C:$C,$B36)</f>
        <v>0</v>
      </c>
      <c r="I36" s="7">
        <f>SUMIFS(Produção!$E:$E,Produção!$D:$D,I$2,Produção!$C:$C,$B36)</f>
        <v>0</v>
      </c>
      <c r="J36" s="7">
        <f>SUMIFS(Produção!$E:$E,Produção!$D:$D,J$2,Produção!$C:$C,$B36)</f>
        <v>0</v>
      </c>
      <c r="K36" s="7">
        <f>SUMIFS(Produção!$E:$E,Produção!$D:$D,K$2,Produção!$C:$C,$B36)</f>
        <v>0</v>
      </c>
      <c r="L36" s="7">
        <f>SUMIFS(Produção!$E:$E,Produção!$D:$D,L$2,Produção!$C:$C,$B36)</f>
        <v>0</v>
      </c>
      <c r="M36" s="7">
        <f>SUMIFS(Produção!$E:$E,Produção!$D:$D,M$2,Produção!$C:$C,$B36)</f>
        <v>0</v>
      </c>
      <c r="N36" s="7">
        <f>SUMIFS(Produção!$E:$E,Produção!$D:$D,N$2,Produção!$C:$C,$B36)</f>
        <v>0</v>
      </c>
    </row>
    <row r="37" spans="1:14">
      <c r="A37" s="12">
        <v>33</v>
      </c>
      <c r="B37" s="12"/>
      <c r="C37" s="12"/>
      <c r="D37" s="12"/>
      <c r="E37" s="7">
        <f>SUMIFS(Produção!$E:$E,Produção!$D:$D,E$2,Produção!$C:$C,$B37)</f>
        <v>0</v>
      </c>
      <c r="F37" s="7">
        <f>SUMIFS(Produção!$E:$E,Produção!$D:$D,F$2,Produção!$C:$C,$B37)</f>
        <v>0</v>
      </c>
      <c r="G37" s="7">
        <f>SUMIFS(Produção!$E:$E,Produção!$D:$D,G$2,Produção!$C:$C,$B37)</f>
        <v>0</v>
      </c>
      <c r="H37" s="7">
        <f>SUMIFS(Produção!$E:$E,Produção!$D:$D,H$2,Produção!$C:$C,$B37)</f>
        <v>0</v>
      </c>
      <c r="I37" s="7">
        <f>SUMIFS(Produção!$E:$E,Produção!$D:$D,I$2,Produção!$C:$C,$B37)</f>
        <v>0</v>
      </c>
      <c r="J37" s="7">
        <f>SUMIFS(Produção!$E:$E,Produção!$D:$D,J$2,Produção!$C:$C,$B37)</f>
        <v>0</v>
      </c>
      <c r="K37" s="7">
        <f>SUMIFS(Produção!$E:$E,Produção!$D:$D,K$2,Produção!$C:$C,$B37)</f>
        <v>0</v>
      </c>
      <c r="L37" s="7">
        <f>SUMIFS(Produção!$E:$E,Produção!$D:$D,L$2,Produção!$C:$C,$B37)</f>
        <v>0</v>
      </c>
      <c r="M37" s="7">
        <f>SUMIFS(Produção!$E:$E,Produção!$D:$D,M$2,Produção!$C:$C,$B37)</f>
        <v>0</v>
      </c>
      <c r="N37" s="7">
        <f>SUMIFS(Produção!$E:$E,Produção!$D:$D,N$2,Produção!$C:$C,$B37)</f>
        <v>0</v>
      </c>
    </row>
    <row r="38" spans="1:14">
      <c r="A38" s="12">
        <v>34</v>
      </c>
      <c r="B38" s="12"/>
      <c r="C38" s="12"/>
      <c r="D38" s="12"/>
      <c r="E38" s="7">
        <f>SUMIFS(Produção!$E:$E,Produção!$D:$D,E$2,Produção!$C:$C,$B38)</f>
        <v>0</v>
      </c>
      <c r="F38" s="7">
        <f>SUMIFS(Produção!$E:$E,Produção!$D:$D,F$2,Produção!$C:$C,$B38)</f>
        <v>0</v>
      </c>
      <c r="G38" s="7">
        <f>SUMIFS(Produção!$E:$E,Produção!$D:$D,G$2,Produção!$C:$C,$B38)</f>
        <v>0</v>
      </c>
      <c r="H38" s="7">
        <f>SUMIFS(Produção!$E:$E,Produção!$D:$D,H$2,Produção!$C:$C,$B38)</f>
        <v>0</v>
      </c>
      <c r="I38" s="7">
        <f>SUMIFS(Produção!$E:$E,Produção!$D:$D,I$2,Produção!$C:$C,$B38)</f>
        <v>0</v>
      </c>
      <c r="J38" s="7">
        <f>SUMIFS(Produção!$E:$E,Produção!$D:$D,J$2,Produção!$C:$C,$B38)</f>
        <v>0</v>
      </c>
      <c r="K38" s="7">
        <f>SUMIFS(Produção!$E:$E,Produção!$D:$D,K$2,Produção!$C:$C,$B38)</f>
        <v>0</v>
      </c>
      <c r="L38" s="7">
        <f>SUMIFS(Produção!$E:$E,Produção!$D:$D,L$2,Produção!$C:$C,$B38)</f>
        <v>0</v>
      </c>
      <c r="M38" s="7">
        <f>SUMIFS(Produção!$E:$E,Produção!$D:$D,M$2,Produção!$C:$C,$B38)</f>
        <v>0</v>
      </c>
      <c r="N38" s="7">
        <f>SUMIFS(Produção!$E:$E,Produção!$D:$D,N$2,Produção!$C:$C,$B38)</f>
        <v>0</v>
      </c>
    </row>
    <row r="39" spans="1:14">
      <c r="A39" s="12">
        <v>35</v>
      </c>
      <c r="B39" s="12"/>
      <c r="C39" s="12"/>
      <c r="D39" s="12"/>
      <c r="E39" s="7">
        <f>SUMIFS(Produção!$E:$E,Produção!$D:$D,E$2,Produção!$C:$C,$B39)</f>
        <v>0</v>
      </c>
      <c r="F39" s="7">
        <f>SUMIFS(Produção!$E:$E,Produção!$D:$D,F$2,Produção!$C:$C,$B39)</f>
        <v>0</v>
      </c>
      <c r="G39" s="7">
        <f>SUMIFS(Produção!$E:$E,Produção!$D:$D,G$2,Produção!$C:$C,$B39)</f>
        <v>0</v>
      </c>
      <c r="H39" s="7">
        <f>SUMIFS(Produção!$E:$E,Produção!$D:$D,H$2,Produção!$C:$C,$B39)</f>
        <v>0</v>
      </c>
      <c r="I39" s="7">
        <f>SUMIFS(Produção!$E:$E,Produção!$D:$D,I$2,Produção!$C:$C,$B39)</f>
        <v>0</v>
      </c>
      <c r="J39" s="7">
        <f>SUMIFS(Produção!$E:$E,Produção!$D:$D,J$2,Produção!$C:$C,$B39)</f>
        <v>0</v>
      </c>
      <c r="K39" s="7">
        <f>SUMIFS(Produção!$E:$E,Produção!$D:$D,K$2,Produção!$C:$C,$B39)</f>
        <v>0</v>
      </c>
      <c r="L39" s="7">
        <f>SUMIFS(Produção!$E:$E,Produção!$D:$D,L$2,Produção!$C:$C,$B39)</f>
        <v>0</v>
      </c>
      <c r="M39" s="7">
        <f>SUMIFS(Produção!$E:$E,Produção!$D:$D,M$2,Produção!$C:$C,$B39)</f>
        <v>0</v>
      </c>
      <c r="N39" s="7">
        <f>SUMIFS(Produção!$E:$E,Produção!$D:$D,N$2,Produção!$C:$C,$B39)</f>
        <v>0</v>
      </c>
    </row>
    <row r="40" spans="1:14">
      <c r="A40" s="12">
        <v>36</v>
      </c>
      <c r="B40" s="12"/>
      <c r="C40" s="12"/>
      <c r="D40" s="12"/>
      <c r="E40" s="7">
        <f>SUMIFS(Produção!$E:$E,Produção!$D:$D,E$2,Produção!$C:$C,$B40)</f>
        <v>0</v>
      </c>
      <c r="F40" s="7">
        <f>SUMIFS(Produção!$E:$E,Produção!$D:$D,F$2,Produção!$C:$C,$B40)</f>
        <v>0</v>
      </c>
      <c r="G40" s="7">
        <f>SUMIFS(Produção!$E:$E,Produção!$D:$D,G$2,Produção!$C:$C,$B40)</f>
        <v>0</v>
      </c>
      <c r="H40" s="7">
        <f>SUMIFS(Produção!$E:$E,Produção!$D:$D,H$2,Produção!$C:$C,$B40)</f>
        <v>0</v>
      </c>
      <c r="I40" s="7">
        <f>SUMIFS(Produção!$E:$E,Produção!$D:$D,I$2,Produção!$C:$C,$B40)</f>
        <v>0</v>
      </c>
      <c r="J40" s="7">
        <f>SUMIFS(Produção!$E:$E,Produção!$D:$D,J$2,Produção!$C:$C,$B40)</f>
        <v>0</v>
      </c>
      <c r="K40" s="7">
        <f>SUMIFS(Produção!$E:$E,Produção!$D:$D,K$2,Produção!$C:$C,$B40)</f>
        <v>0</v>
      </c>
      <c r="L40" s="7">
        <f>SUMIFS(Produção!$E:$E,Produção!$D:$D,L$2,Produção!$C:$C,$B40)</f>
        <v>0</v>
      </c>
      <c r="M40" s="7">
        <f>SUMIFS(Produção!$E:$E,Produção!$D:$D,M$2,Produção!$C:$C,$B40)</f>
        <v>0</v>
      </c>
      <c r="N40" s="7">
        <f>SUMIFS(Produção!$E:$E,Produção!$D:$D,N$2,Produção!$C:$C,$B40)</f>
        <v>0</v>
      </c>
    </row>
    <row r="41" spans="1:14">
      <c r="A41" s="12">
        <v>37</v>
      </c>
      <c r="B41" s="12"/>
      <c r="C41" s="12"/>
      <c r="D41" s="12"/>
      <c r="E41" s="7">
        <f>SUMIFS(Produção!$E:$E,Produção!$D:$D,E$2,Produção!$C:$C,$B41)</f>
        <v>0</v>
      </c>
      <c r="F41" s="7">
        <f>SUMIFS(Produção!$E:$E,Produção!$D:$D,F$2,Produção!$C:$C,$B41)</f>
        <v>0</v>
      </c>
      <c r="G41" s="7">
        <f>SUMIFS(Produção!$E:$E,Produção!$D:$D,G$2,Produção!$C:$C,$B41)</f>
        <v>0</v>
      </c>
      <c r="H41" s="7">
        <f>SUMIFS(Produção!$E:$E,Produção!$D:$D,H$2,Produção!$C:$C,$B41)</f>
        <v>0</v>
      </c>
      <c r="I41" s="7">
        <f>SUMIFS(Produção!$E:$E,Produção!$D:$D,I$2,Produção!$C:$C,$B41)</f>
        <v>0</v>
      </c>
      <c r="J41" s="7">
        <f>SUMIFS(Produção!$E:$E,Produção!$D:$D,J$2,Produção!$C:$C,$B41)</f>
        <v>0</v>
      </c>
      <c r="K41" s="7">
        <f>SUMIFS(Produção!$E:$E,Produção!$D:$D,K$2,Produção!$C:$C,$B41)</f>
        <v>0</v>
      </c>
      <c r="L41" s="7">
        <f>SUMIFS(Produção!$E:$E,Produção!$D:$D,L$2,Produção!$C:$C,$B41)</f>
        <v>0</v>
      </c>
      <c r="M41" s="7">
        <f>SUMIFS(Produção!$E:$E,Produção!$D:$D,M$2,Produção!$C:$C,$B41)</f>
        <v>0</v>
      </c>
      <c r="N41" s="7">
        <f>SUMIFS(Produção!$E:$E,Produção!$D:$D,N$2,Produção!$C:$C,$B41)</f>
        <v>0</v>
      </c>
    </row>
    <row r="42" spans="1:14">
      <c r="A42" s="12">
        <v>38</v>
      </c>
      <c r="B42" s="12"/>
      <c r="C42" s="12"/>
      <c r="D42" s="12"/>
      <c r="E42" s="7">
        <f>SUMIFS(Produção!$E:$E,Produção!$D:$D,E$2,Produção!$C:$C,$B42)</f>
        <v>0</v>
      </c>
      <c r="F42" s="7">
        <f>SUMIFS(Produção!$E:$E,Produção!$D:$D,F$2,Produção!$C:$C,$B42)</f>
        <v>0</v>
      </c>
      <c r="G42" s="7">
        <f>SUMIFS(Produção!$E:$E,Produção!$D:$D,G$2,Produção!$C:$C,$B42)</f>
        <v>0</v>
      </c>
      <c r="H42" s="7">
        <f>SUMIFS(Produção!$E:$E,Produção!$D:$D,H$2,Produção!$C:$C,$B42)</f>
        <v>0</v>
      </c>
      <c r="I42" s="7">
        <f>SUMIFS(Produção!$E:$E,Produção!$D:$D,I$2,Produção!$C:$C,$B42)</f>
        <v>0</v>
      </c>
      <c r="J42" s="7">
        <f>SUMIFS(Produção!$E:$E,Produção!$D:$D,J$2,Produção!$C:$C,$B42)</f>
        <v>0</v>
      </c>
      <c r="K42" s="7">
        <f>SUMIFS(Produção!$E:$E,Produção!$D:$D,K$2,Produção!$C:$C,$B42)</f>
        <v>0</v>
      </c>
      <c r="L42" s="7">
        <f>SUMIFS(Produção!$E:$E,Produção!$D:$D,L$2,Produção!$C:$C,$B42)</f>
        <v>0</v>
      </c>
      <c r="M42" s="7">
        <f>SUMIFS(Produção!$E:$E,Produção!$D:$D,M$2,Produção!$C:$C,$B42)</f>
        <v>0</v>
      </c>
      <c r="N42" s="7">
        <f>SUMIFS(Produção!$E:$E,Produção!$D:$D,N$2,Produção!$C:$C,$B42)</f>
        <v>0</v>
      </c>
    </row>
    <row r="43" spans="1:14">
      <c r="A43" s="12">
        <v>39</v>
      </c>
      <c r="B43" s="12"/>
      <c r="C43" s="12"/>
      <c r="D43" s="12"/>
      <c r="E43" s="7">
        <f>SUMIFS(Produção!$E:$E,Produção!$D:$D,E$2,Produção!$C:$C,$B43)</f>
        <v>0</v>
      </c>
      <c r="F43" s="7">
        <f>SUMIFS(Produção!$E:$E,Produção!$D:$D,F$2,Produção!$C:$C,$B43)</f>
        <v>0</v>
      </c>
      <c r="G43" s="7">
        <f>SUMIFS(Produção!$E:$E,Produção!$D:$D,G$2,Produção!$C:$C,$B43)</f>
        <v>0</v>
      </c>
      <c r="H43" s="7">
        <f>SUMIFS(Produção!$E:$E,Produção!$D:$D,H$2,Produção!$C:$C,$B43)</f>
        <v>0</v>
      </c>
      <c r="I43" s="7">
        <f>SUMIFS(Produção!$E:$E,Produção!$D:$D,I$2,Produção!$C:$C,$B43)</f>
        <v>0</v>
      </c>
      <c r="J43" s="7">
        <f>SUMIFS(Produção!$E:$E,Produção!$D:$D,J$2,Produção!$C:$C,$B43)</f>
        <v>0</v>
      </c>
      <c r="K43" s="7">
        <f>SUMIFS(Produção!$E:$E,Produção!$D:$D,K$2,Produção!$C:$C,$B43)</f>
        <v>0</v>
      </c>
      <c r="L43" s="7">
        <f>SUMIFS(Produção!$E:$E,Produção!$D:$D,L$2,Produção!$C:$C,$B43)</f>
        <v>0</v>
      </c>
      <c r="M43" s="7">
        <f>SUMIFS(Produção!$E:$E,Produção!$D:$D,M$2,Produção!$C:$C,$B43)</f>
        <v>0</v>
      </c>
      <c r="N43" s="7">
        <f>SUMIFS(Produção!$E:$E,Produção!$D:$D,N$2,Produção!$C:$C,$B43)</f>
        <v>0</v>
      </c>
    </row>
    <row r="44" spans="1:14">
      <c r="A44" s="12">
        <v>40</v>
      </c>
      <c r="B44" s="12"/>
      <c r="C44" s="12"/>
      <c r="D44" s="12"/>
      <c r="E44" s="7">
        <f>SUMIFS(Produção!$E:$E,Produção!$D:$D,E$2,Produção!$C:$C,$B44)</f>
        <v>0</v>
      </c>
      <c r="F44" s="7">
        <f>SUMIFS(Produção!$E:$E,Produção!$D:$D,F$2,Produção!$C:$C,$B44)</f>
        <v>0</v>
      </c>
      <c r="G44" s="7">
        <f>SUMIFS(Produção!$E:$E,Produção!$D:$D,G$2,Produção!$C:$C,$B44)</f>
        <v>0</v>
      </c>
      <c r="H44" s="7">
        <f>SUMIFS(Produção!$E:$E,Produção!$D:$D,H$2,Produção!$C:$C,$B44)</f>
        <v>0</v>
      </c>
      <c r="I44" s="7">
        <f>SUMIFS(Produção!$E:$E,Produção!$D:$D,I$2,Produção!$C:$C,$B44)</f>
        <v>0</v>
      </c>
      <c r="J44" s="7">
        <f>SUMIFS(Produção!$E:$E,Produção!$D:$D,J$2,Produção!$C:$C,$B44)</f>
        <v>0</v>
      </c>
      <c r="K44" s="7">
        <f>SUMIFS(Produção!$E:$E,Produção!$D:$D,K$2,Produção!$C:$C,$B44)</f>
        <v>0</v>
      </c>
      <c r="L44" s="7">
        <f>SUMIFS(Produção!$E:$E,Produção!$D:$D,L$2,Produção!$C:$C,$B44)</f>
        <v>0</v>
      </c>
      <c r="M44" s="7">
        <f>SUMIFS(Produção!$E:$E,Produção!$D:$D,M$2,Produção!$C:$C,$B44)</f>
        <v>0</v>
      </c>
      <c r="N44" s="7">
        <f>SUMIFS(Produção!$E:$E,Produção!$D:$D,N$2,Produção!$C:$C,$B44)</f>
        <v>0</v>
      </c>
    </row>
    <row r="45" spans="1:14">
      <c r="A45" s="12">
        <v>41</v>
      </c>
      <c r="B45" s="12"/>
      <c r="C45" s="12"/>
      <c r="D45" s="12"/>
      <c r="E45" s="7">
        <f>SUMIFS(Produção!$E:$E,Produção!$D:$D,E$2,Produção!$C:$C,$B45)</f>
        <v>0</v>
      </c>
      <c r="F45" s="7">
        <f>SUMIFS(Produção!$E:$E,Produção!$D:$D,F$2,Produção!$C:$C,$B45)</f>
        <v>0</v>
      </c>
      <c r="G45" s="7">
        <f>SUMIFS(Produção!$E:$E,Produção!$D:$D,G$2,Produção!$C:$C,$B45)</f>
        <v>0</v>
      </c>
      <c r="H45" s="7">
        <f>SUMIFS(Produção!$E:$E,Produção!$D:$D,H$2,Produção!$C:$C,$B45)</f>
        <v>0</v>
      </c>
      <c r="I45" s="7">
        <f>SUMIFS(Produção!$E:$E,Produção!$D:$D,I$2,Produção!$C:$C,$B45)</f>
        <v>0</v>
      </c>
      <c r="J45" s="7">
        <f>SUMIFS(Produção!$E:$E,Produção!$D:$D,J$2,Produção!$C:$C,$B45)</f>
        <v>0</v>
      </c>
      <c r="K45" s="7">
        <f>SUMIFS(Produção!$E:$E,Produção!$D:$D,K$2,Produção!$C:$C,$B45)</f>
        <v>0</v>
      </c>
      <c r="L45" s="7">
        <f>SUMIFS(Produção!$E:$E,Produção!$D:$D,L$2,Produção!$C:$C,$B45)</f>
        <v>0</v>
      </c>
      <c r="M45" s="7">
        <f>SUMIFS(Produção!$E:$E,Produção!$D:$D,M$2,Produção!$C:$C,$B45)</f>
        <v>0</v>
      </c>
      <c r="N45" s="7">
        <f>SUMIFS(Produção!$E:$E,Produção!$D:$D,N$2,Produção!$C:$C,$B45)</f>
        <v>0</v>
      </c>
    </row>
    <row r="46" spans="1:14">
      <c r="A46" s="12">
        <v>42</v>
      </c>
      <c r="B46" s="12"/>
      <c r="C46" s="12"/>
      <c r="D46" s="12"/>
      <c r="E46" s="7">
        <f>SUMIFS(Produção!$E:$E,Produção!$D:$D,E$2,Produção!$C:$C,$B46)</f>
        <v>0</v>
      </c>
      <c r="F46" s="7">
        <f>SUMIFS(Produção!$E:$E,Produção!$D:$D,F$2,Produção!$C:$C,$B46)</f>
        <v>0</v>
      </c>
      <c r="G46" s="7">
        <f>SUMIFS(Produção!$E:$E,Produção!$D:$D,G$2,Produção!$C:$C,$B46)</f>
        <v>0</v>
      </c>
      <c r="H46" s="7">
        <f>SUMIFS(Produção!$E:$E,Produção!$D:$D,H$2,Produção!$C:$C,$B46)</f>
        <v>0</v>
      </c>
      <c r="I46" s="7">
        <f>SUMIFS(Produção!$E:$E,Produção!$D:$D,I$2,Produção!$C:$C,$B46)</f>
        <v>0</v>
      </c>
      <c r="J46" s="7">
        <f>SUMIFS(Produção!$E:$E,Produção!$D:$D,J$2,Produção!$C:$C,$B46)</f>
        <v>0</v>
      </c>
      <c r="K46" s="7">
        <f>SUMIFS(Produção!$E:$E,Produção!$D:$D,K$2,Produção!$C:$C,$B46)</f>
        <v>0</v>
      </c>
      <c r="L46" s="7">
        <f>SUMIFS(Produção!$E:$E,Produção!$D:$D,L$2,Produção!$C:$C,$B46)</f>
        <v>0</v>
      </c>
      <c r="M46" s="7">
        <f>SUMIFS(Produção!$E:$E,Produção!$D:$D,M$2,Produção!$C:$C,$B46)</f>
        <v>0</v>
      </c>
      <c r="N46" s="7">
        <f>SUMIFS(Produção!$E:$E,Produção!$D:$D,N$2,Produção!$C:$C,$B46)</f>
        <v>0</v>
      </c>
    </row>
    <row r="47" spans="1:14">
      <c r="A47" s="12">
        <v>43</v>
      </c>
      <c r="B47" s="12"/>
      <c r="C47" s="12"/>
      <c r="D47" s="12"/>
      <c r="E47" s="7">
        <f>SUMIFS(Produção!$E:$E,Produção!$D:$D,E$2,Produção!$C:$C,$B47)</f>
        <v>0</v>
      </c>
      <c r="F47" s="7">
        <f>SUMIFS(Produção!$E:$E,Produção!$D:$D,F$2,Produção!$C:$C,$B47)</f>
        <v>0</v>
      </c>
      <c r="G47" s="7">
        <f>SUMIFS(Produção!$E:$E,Produção!$D:$D,G$2,Produção!$C:$C,$B47)</f>
        <v>0</v>
      </c>
      <c r="H47" s="7">
        <f>SUMIFS(Produção!$E:$E,Produção!$D:$D,H$2,Produção!$C:$C,$B47)</f>
        <v>0</v>
      </c>
      <c r="I47" s="7">
        <f>SUMIFS(Produção!$E:$E,Produção!$D:$D,I$2,Produção!$C:$C,$B47)</f>
        <v>0</v>
      </c>
      <c r="J47" s="7">
        <f>SUMIFS(Produção!$E:$E,Produção!$D:$D,J$2,Produção!$C:$C,$B47)</f>
        <v>0</v>
      </c>
      <c r="K47" s="7">
        <f>SUMIFS(Produção!$E:$E,Produção!$D:$D,K$2,Produção!$C:$C,$B47)</f>
        <v>0</v>
      </c>
      <c r="L47" s="7">
        <f>SUMIFS(Produção!$E:$E,Produção!$D:$D,L$2,Produção!$C:$C,$B47)</f>
        <v>0</v>
      </c>
      <c r="M47" s="7">
        <f>SUMIFS(Produção!$E:$E,Produção!$D:$D,M$2,Produção!$C:$C,$B47)</f>
        <v>0</v>
      </c>
      <c r="N47" s="7">
        <f>SUMIFS(Produção!$E:$E,Produção!$D:$D,N$2,Produção!$C:$C,$B47)</f>
        <v>0</v>
      </c>
    </row>
    <row r="48" spans="1:14">
      <c r="A48" s="12">
        <v>44</v>
      </c>
      <c r="B48" s="12"/>
      <c r="C48" s="12"/>
      <c r="D48" s="12"/>
      <c r="E48" s="7">
        <f>SUMIFS(Produção!$E:$E,Produção!$D:$D,E$2,Produção!$C:$C,$B48)</f>
        <v>0</v>
      </c>
      <c r="F48" s="7">
        <f>SUMIFS(Produção!$E:$E,Produção!$D:$D,F$2,Produção!$C:$C,$B48)</f>
        <v>0</v>
      </c>
      <c r="G48" s="7">
        <f>SUMIFS(Produção!$E:$E,Produção!$D:$D,G$2,Produção!$C:$C,$B48)</f>
        <v>0</v>
      </c>
      <c r="H48" s="7">
        <f>SUMIFS(Produção!$E:$E,Produção!$D:$D,H$2,Produção!$C:$C,$B48)</f>
        <v>0</v>
      </c>
      <c r="I48" s="7">
        <f>SUMIFS(Produção!$E:$E,Produção!$D:$D,I$2,Produção!$C:$C,$B48)</f>
        <v>0</v>
      </c>
      <c r="J48" s="7">
        <f>SUMIFS(Produção!$E:$E,Produção!$D:$D,J$2,Produção!$C:$C,$B48)</f>
        <v>0</v>
      </c>
      <c r="K48" s="7">
        <f>SUMIFS(Produção!$E:$E,Produção!$D:$D,K$2,Produção!$C:$C,$B48)</f>
        <v>0</v>
      </c>
      <c r="L48" s="7">
        <f>SUMIFS(Produção!$E:$E,Produção!$D:$D,L$2,Produção!$C:$C,$B48)</f>
        <v>0</v>
      </c>
      <c r="M48" s="7">
        <f>SUMIFS(Produção!$E:$E,Produção!$D:$D,M$2,Produção!$C:$C,$B48)</f>
        <v>0</v>
      </c>
      <c r="N48" s="7">
        <f>SUMIFS(Produção!$E:$E,Produção!$D:$D,N$2,Produção!$C:$C,$B48)</f>
        <v>0</v>
      </c>
    </row>
    <row r="49" spans="1:14">
      <c r="A49" s="12">
        <v>45</v>
      </c>
      <c r="B49" s="12"/>
      <c r="C49" s="12"/>
      <c r="D49" s="12"/>
      <c r="E49" s="7">
        <f>SUMIFS(Produção!$E:$E,Produção!$D:$D,E$2,Produção!$C:$C,$B49)</f>
        <v>0</v>
      </c>
      <c r="F49" s="7">
        <f>SUMIFS(Produção!$E:$E,Produção!$D:$D,F$2,Produção!$C:$C,$B49)</f>
        <v>0</v>
      </c>
      <c r="G49" s="7">
        <f>SUMIFS(Produção!$E:$E,Produção!$D:$D,G$2,Produção!$C:$C,$B49)</f>
        <v>0</v>
      </c>
      <c r="H49" s="7">
        <f>SUMIFS(Produção!$E:$E,Produção!$D:$D,H$2,Produção!$C:$C,$B49)</f>
        <v>0</v>
      </c>
      <c r="I49" s="7">
        <f>SUMIFS(Produção!$E:$E,Produção!$D:$D,I$2,Produção!$C:$C,$B49)</f>
        <v>0</v>
      </c>
      <c r="J49" s="7">
        <f>SUMIFS(Produção!$E:$E,Produção!$D:$D,J$2,Produção!$C:$C,$B49)</f>
        <v>0</v>
      </c>
      <c r="K49" s="7">
        <f>SUMIFS(Produção!$E:$E,Produção!$D:$D,K$2,Produção!$C:$C,$B49)</f>
        <v>0</v>
      </c>
      <c r="L49" s="7">
        <f>SUMIFS(Produção!$E:$E,Produção!$D:$D,L$2,Produção!$C:$C,$B49)</f>
        <v>0</v>
      </c>
      <c r="M49" s="7">
        <f>SUMIFS(Produção!$E:$E,Produção!$D:$D,M$2,Produção!$C:$C,$B49)</f>
        <v>0</v>
      </c>
      <c r="N49" s="7">
        <f>SUMIFS(Produção!$E:$E,Produção!$D:$D,N$2,Produção!$C:$C,$B49)</f>
        <v>0</v>
      </c>
    </row>
    <row r="50" spans="1:14">
      <c r="A50" s="12">
        <v>46</v>
      </c>
      <c r="B50" s="12"/>
      <c r="C50" s="12"/>
      <c r="D50" s="12"/>
      <c r="E50" s="7">
        <f>SUMIFS(Produção!$E:$E,Produção!$D:$D,E$2,Produção!$C:$C,$B50)</f>
        <v>0</v>
      </c>
      <c r="F50" s="7">
        <f>SUMIFS(Produção!$E:$E,Produção!$D:$D,F$2,Produção!$C:$C,$B50)</f>
        <v>0</v>
      </c>
      <c r="G50" s="7">
        <f>SUMIFS(Produção!$E:$E,Produção!$D:$D,G$2,Produção!$C:$C,$B50)</f>
        <v>0</v>
      </c>
      <c r="H50" s="7">
        <f>SUMIFS(Produção!$E:$E,Produção!$D:$D,H$2,Produção!$C:$C,$B50)</f>
        <v>0</v>
      </c>
      <c r="I50" s="7">
        <f>SUMIFS(Produção!$E:$E,Produção!$D:$D,I$2,Produção!$C:$C,$B50)</f>
        <v>0</v>
      </c>
      <c r="J50" s="7">
        <f>SUMIFS(Produção!$E:$E,Produção!$D:$D,J$2,Produção!$C:$C,$B50)</f>
        <v>0</v>
      </c>
      <c r="K50" s="7">
        <f>SUMIFS(Produção!$E:$E,Produção!$D:$D,K$2,Produção!$C:$C,$B50)</f>
        <v>0</v>
      </c>
      <c r="L50" s="7">
        <f>SUMIFS(Produção!$E:$E,Produção!$D:$D,L$2,Produção!$C:$C,$B50)</f>
        <v>0</v>
      </c>
      <c r="M50" s="7">
        <f>SUMIFS(Produção!$E:$E,Produção!$D:$D,M$2,Produção!$C:$C,$B50)</f>
        <v>0</v>
      </c>
      <c r="N50" s="7">
        <f>SUMIFS(Produção!$E:$E,Produção!$D:$D,N$2,Produção!$C:$C,$B50)</f>
        <v>0</v>
      </c>
    </row>
    <row r="51" spans="1:14">
      <c r="A51" s="12">
        <v>47</v>
      </c>
      <c r="B51" s="12"/>
      <c r="C51" s="12"/>
      <c r="D51" s="12"/>
      <c r="E51" s="7">
        <f>SUMIFS(Produção!$E:$E,Produção!$D:$D,E$2,Produção!$C:$C,$B51)</f>
        <v>0</v>
      </c>
      <c r="F51" s="7">
        <f>SUMIFS(Produção!$E:$E,Produção!$D:$D,F$2,Produção!$C:$C,$B51)</f>
        <v>0</v>
      </c>
      <c r="G51" s="7">
        <f>SUMIFS(Produção!$E:$E,Produção!$D:$D,G$2,Produção!$C:$C,$B51)</f>
        <v>0</v>
      </c>
      <c r="H51" s="7">
        <f>SUMIFS(Produção!$E:$E,Produção!$D:$D,H$2,Produção!$C:$C,$B51)</f>
        <v>0</v>
      </c>
      <c r="I51" s="7">
        <f>SUMIFS(Produção!$E:$E,Produção!$D:$D,I$2,Produção!$C:$C,$B51)</f>
        <v>0</v>
      </c>
      <c r="J51" s="7">
        <f>SUMIFS(Produção!$E:$E,Produção!$D:$D,J$2,Produção!$C:$C,$B51)</f>
        <v>0</v>
      </c>
      <c r="K51" s="7">
        <f>SUMIFS(Produção!$E:$E,Produção!$D:$D,K$2,Produção!$C:$C,$B51)</f>
        <v>0</v>
      </c>
      <c r="L51" s="7">
        <f>SUMIFS(Produção!$E:$E,Produção!$D:$D,L$2,Produção!$C:$C,$B51)</f>
        <v>0</v>
      </c>
      <c r="M51" s="7">
        <f>SUMIFS(Produção!$E:$E,Produção!$D:$D,M$2,Produção!$C:$C,$B51)</f>
        <v>0</v>
      </c>
      <c r="N51" s="7">
        <f>SUMIFS(Produção!$E:$E,Produção!$D:$D,N$2,Produção!$C:$C,$B51)</f>
        <v>0</v>
      </c>
    </row>
    <row r="52" spans="1:14">
      <c r="A52" s="12">
        <v>48</v>
      </c>
      <c r="B52" s="12"/>
      <c r="C52" s="12"/>
      <c r="D52" s="12"/>
      <c r="E52" s="7">
        <f>SUMIFS(Produção!$E:$E,Produção!$D:$D,E$2,Produção!$C:$C,$B52)</f>
        <v>0</v>
      </c>
      <c r="F52" s="7">
        <f>SUMIFS(Produção!$E:$E,Produção!$D:$D,F$2,Produção!$C:$C,$B52)</f>
        <v>0</v>
      </c>
      <c r="G52" s="7">
        <f>SUMIFS(Produção!$E:$E,Produção!$D:$D,G$2,Produção!$C:$C,$B52)</f>
        <v>0</v>
      </c>
      <c r="H52" s="7">
        <f>SUMIFS(Produção!$E:$E,Produção!$D:$D,H$2,Produção!$C:$C,$B52)</f>
        <v>0</v>
      </c>
      <c r="I52" s="7">
        <f>SUMIFS(Produção!$E:$E,Produção!$D:$D,I$2,Produção!$C:$C,$B52)</f>
        <v>0</v>
      </c>
      <c r="J52" s="7">
        <f>SUMIFS(Produção!$E:$E,Produção!$D:$D,J$2,Produção!$C:$C,$B52)</f>
        <v>0</v>
      </c>
      <c r="K52" s="7">
        <f>SUMIFS(Produção!$E:$E,Produção!$D:$D,K$2,Produção!$C:$C,$B52)</f>
        <v>0</v>
      </c>
      <c r="L52" s="7">
        <f>SUMIFS(Produção!$E:$E,Produção!$D:$D,L$2,Produção!$C:$C,$B52)</f>
        <v>0</v>
      </c>
      <c r="M52" s="7">
        <f>SUMIFS(Produção!$E:$E,Produção!$D:$D,M$2,Produção!$C:$C,$B52)</f>
        <v>0</v>
      </c>
      <c r="N52" s="7">
        <f>SUMIFS(Produção!$E:$E,Produção!$D:$D,N$2,Produção!$C:$C,$B52)</f>
        <v>0</v>
      </c>
    </row>
    <row r="53" spans="1:14">
      <c r="A53" s="12">
        <v>49</v>
      </c>
      <c r="B53" s="12"/>
      <c r="C53" s="12"/>
      <c r="D53" s="12"/>
      <c r="E53" s="7">
        <f>SUMIFS(Produção!$E:$E,Produção!$D:$D,E$2,Produção!$C:$C,$B53)</f>
        <v>0</v>
      </c>
      <c r="F53" s="7">
        <f>SUMIFS(Produção!$E:$E,Produção!$D:$D,F$2,Produção!$C:$C,$B53)</f>
        <v>0</v>
      </c>
      <c r="G53" s="7">
        <f>SUMIFS(Produção!$E:$E,Produção!$D:$D,G$2,Produção!$C:$C,$B53)</f>
        <v>0</v>
      </c>
      <c r="H53" s="7">
        <f>SUMIFS(Produção!$E:$E,Produção!$D:$D,H$2,Produção!$C:$C,$B53)</f>
        <v>0</v>
      </c>
      <c r="I53" s="7">
        <f>SUMIFS(Produção!$E:$E,Produção!$D:$D,I$2,Produção!$C:$C,$B53)</f>
        <v>0</v>
      </c>
      <c r="J53" s="7">
        <f>SUMIFS(Produção!$E:$E,Produção!$D:$D,J$2,Produção!$C:$C,$B53)</f>
        <v>0</v>
      </c>
      <c r="K53" s="7">
        <f>SUMIFS(Produção!$E:$E,Produção!$D:$D,K$2,Produção!$C:$C,$B53)</f>
        <v>0</v>
      </c>
      <c r="L53" s="7">
        <f>SUMIFS(Produção!$E:$E,Produção!$D:$D,L$2,Produção!$C:$C,$B53)</f>
        <v>0</v>
      </c>
      <c r="M53" s="7">
        <f>SUMIFS(Produção!$E:$E,Produção!$D:$D,M$2,Produção!$C:$C,$B53)</f>
        <v>0</v>
      </c>
      <c r="N53" s="7">
        <f>SUMIFS(Produção!$E:$E,Produção!$D:$D,N$2,Produção!$C:$C,$B53)</f>
        <v>0</v>
      </c>
    </row>
    <row r="54" spans="1:14">
      <c r="A54" s="12">
        <v>50</v>
      </c>
      <c r="B54" s="12"/>
      <c r="C54" s="12"/>
      <c r="D54" s="12"/>
      <c r="E54" s="7">
        <f>SUMIFS(Produção!$E:$E,Produção!$D:$D,E$2,Produção!$C:$C,$B54)</f>
        <v>0</v>
      </c>
      <c r="F54" s="7">
        <f>SUMIFS(Produção!$E:$E,Produção!$D:$D,F$2,Produção!$C:$C,$B54)</f>
        <v>0</v>
      </c>
      <c r="G54" s="7">
        <f>SUMIFS(Produção!$E:$E,Produção!$D:$D,G$2,Produção!$C:$C,$B54)</f>
        <v>0</v>
      </c>
      <c r="H54" s="7">
        <f>SUMIFS(Produção!$E:$E,Produção!$D:$D,H$2,Produção!$C:$C,$B54)</f>
        <v>0</v>
      </c>
      <c r="I54" s="7">
        <f>SUMIFS(Produção!$E:$E,Produção!$D:$D,I$2,Produção!$C:$C,$B54)</f>
        <v>0</v>
      </c>
      <c r="J54" s="7">
        <f>SUMIFS(Produção!$E:$E,Produção!$D:$D,J$2,Produção!$C:$C,$B54)</f>
        <v>0</v>
      </c>
      <c r="K54" s="7">
        <f>SUMIFS(Produção!$E:$E,Produção!$D:$D,K$2,Produção!$C:$C,$B54)</f>
        <v>0</v>
      </c>
      <c r="L54" s="7">
        <f>SUMIFS(Produção!$E:$E,Produção!$D:$D,L$2,Produção!$C:$C,$B54)</f>
        <v>0</v>
      </c>
      <c r="M54" s="7">
        <f>SUMIFS(Produção!$E:$E,Produção!$D:$D,M$2,Produção!$C:$C,$B54)</f>
        <v>0</v>
      </c>
      <c r="N54" s="7">
        <f>SUMIFS(Produção!$E:$E,Produção!$D:$D,N$2,Produção!$C:$C,$B54)</f>
        <v>0</v>
      </c>
    </row>
    <row r="55" spans="1:14">
      <c r="A55" s="12">
        <v>51</v>
      </c>
      <c r="B55" s="12"/>
      <c r="C55" s="12"/>
      <c r="D55" s="12"/>
      <c r="E55" s="7">
        <f>SUMIFS(Produção!$E:$E,Produção!$D:$D,E$2,Produção!$C:$C,$B55)</f>
        <v>0</v>
      </c>
      <c r="F55" s="7">
        <f>SUMIFS(Produção!$E:$E,Produção!$D:$D,F$2,Produção!$C:$C,$B55)</f>
        <v>0</v>
      </c>
      <c r="G55" s="7">
        <f>SUMIFS(Produção!$E:$E,Produção!$D:$D,G$2,Produção!$C:$C,$B55)</f>
        <v>0</v>
      </c>
      <c r="H55" s="7">
        <f>SUMIFS(Produção!$E:$E,Produção!$D:$D,H$2,Produção!$C:$C,$B55)</f>
        <v>0</v>
      </c>
      <c r="I55" s="7">
        <f>SUMIFS(Produção!$E:$E,Produção!$D:$D,I$2,Produção!$C:$C,$B55)</f>
        <v>0</v>
      </c>
      <c r="J55" s="7">
        <f>SUMIFS(Produção!$E:$E,Produção!$D:$D,J$2,Produção!$C:$C,$B55)</f>
        <v>0</v>
      </c>
      <c r="K55" s="7">
        <f>SUMIFS(Produção!$E:$E,Produção!$D:$D,K$2,Produção!$C:$C,$B55)</f>
        <v>0</v>
      </c>
      <c r="L55" s="7">
        <f>SUMIFS(Produção!$E:$E,Produção!$D:$D,L$2,Produção!$C:$C,$B55)</f>
        <v>0</v>
      </c>
      <c r="M55" s="7">
        <f>SUMIFS(Produção!$E:$E,Produção!$D:$D,M$2,Produção!$C:$C,$B55)</f>
        <v>0</v>
      </c>
      <c r="N55" s="7">
        <f>SUMIFS(Produção!$E:$E,Produção!$D:$D,N$2,Produção!$C:$C,$B55)</f>
        <v>0</v>
      </c>
    </row>
    <row r="56" spans="1:14">
      <c r="A56" s="12">
        <v>52</v>
      </c>
      <c r="B56" s="12"/>
      <c r="C56" s="12"/>
      <c r="D56" s="12"/>
      <c r="E56" s="7">
        <f>SUMIFS(Produção!$E:$E,Produção!$D:$D,E$2,Produção!$C:$C,$B56)</f>
        <v>0</v>
      </c>
      <c r="F56" s="7">
        <f>SUMIFS(Produção!$E:$E,Produção!$D:$D,F$2,Produção!$C:$C,$B56)</f>
        <v>0</v>
      </c>
      <c r="G56" s="7">
        <f>SUMIFS(Produção!$E:$E,Produção!$D:$D,G$2,Produção!$C:$C,$B56)</f>
        <v>0</v>
      </c>
      <c r="H56" s="7">
        <f>SUMIFS(Produção!$E:$E,Produção!$D:$D,H$2,Produção!$C:$C,$B56)</f>
        <v>0</v>
      </c>
      <c r="I56" s="7">
        <f>SUMIFS(Produção!$E:$E,Produção!$D:$D,I$2,Produção!$C:$C,$B56)</f>
        <v>0</v>
      </c>
      <c r="J56" s="7">
        <f>SUMIFS(Produção!$E:$E,Produção!$D:$D,J$2,Produção!$C:$C,$B56)</f>
        <v>0</v>
      </c>
      <c r="K56" s="7">
        <f>SUMIFS(Produção!$E:$E,Produção!$D:$D,K$2,Produção!$C:$C,$B56)</f>
        <v>0</v>
      </c>
      <c r="L56" s="7">
        <f>SUMIFS(Produção!$E:$E,Produção!$D:$D,L$2,Produção!$C:$C,$B56)</f>
        <v>0</v>
      </c>
      <c r="M56" s="7">
        <f>SUMIFS(Produção!$E:$E,Produção!$D:$D,M$2,Produção!$C:$C,$B56)</f>
        <v>0</v>
      </c>
      <c r="N56" s="7">
        <f>SUMIFS(Produção!$E:$E,Produção!$D:$D,N$2,Produção!$C:$C,$B56)</f>
        <v>0</v>
      </c>
    </row>
    <row r="57" spans="1:14">
      <c r="A57" s="12">
        <v>53</v>
      </c>
      <c r="B57" s="12"/>
      <c r="C57" s="12"/>
      <c r="D57" s="12"/>
      <c r="E57" s="7">
        <f>SUMIFS(Produção!$E:$E,Produção!$D:$D,E$2,Produção!$C:$C,$B57)</f>
        <v>0</v>
      </c>
      <c r="F57" s="7">
        <f>SUMIFS(Produção!$E:$E,Produção!$D:$D,F$2,Produção!$C:$C,$B57)</f>
        <v>0</v>
      </c>
      <c r="G57" s="7">
        <f>SUMIFS(Produção!$E:$E,Produção!$D:$D,G$2,Produção!$C:$C,$B57)</f>
        <v>0</v>
      </c>
      <c r="H57" s="7">
        <f>SUMIFS(Produção!$E:$E,Produção!$D:$D,H$2,Produção!$C:$C,$B57)</f>
        <v>0</v>
      </c>
      <c r="I57" s="7">
        <f>SUMIFS(Produção!$E:$E,Produção!$D:$D,I$2,Produção!$C:$C,$B57)</f>
        <v>0</v>
      </c>
      <c r="J57" s="7">
        <f>SUMIFS(Produção!$E:$E,Produção!$D:$D,J$2,Produção!$C:$C,$B57)</f>
        <v>0</v>
      </c>
      <c r="K57" s="7">
        <f>SUMIFS(Produção!$E:$E,Produção!$D:$D,K$2,Produção!$C:$C,$B57)</f>
        <v>0</v>
      </c>
      <c r="L57" s="7">
        <f>SUMIFS(Produção!$E:$E,Produção!$D:$D,L$2,Produção!$C:$C,$B57)</f>
        <v>0</v>
      </c>
      <c r="M57" s="7">
        <f>SUMIFS(Produção!$E:$E,Produção!$D:$D,M$2,Produção!$C:$C,$B57)</f>
        <v>0</v>
      </c>
      <c r="N57" s="7">
        <f>SUMIFS(Produção!$E:$E,Produção!$D:$D,N$2,Produção!$C:$C,$B57)</f>
        <v>0</v>
      </c>
    </row>
    <row r="58" spans="1:14">
      <c r="A58" s="12">
        <v>54</v>
      </c>
      <c r="B58" s="12"/>
      <c r="C58" s="12"/>
      <c r="D58" s="12"/>
      <c r="E58" s="7">
        <f>SUMIFS(Produção!$E:$E,Produção!$D:$D,E$2,Produção!$C:$C,$B58)</f>
        <v>0</v>
      </c>
      <c r="F58" s="7">
        <f>SUMIFS(Produção!$E:$E,Produção!$D:$D,F$2,Produção!$C:$C,$B58)</f>
        <v>0</v>
      </c>
      <c r="G58" s="7">
        <f>SUMIFS(Produção!$E:$E,Produção!$D:$D,G$2,Produção!$C:$C,$B58)</f>
        <v>0</v>
      </c>
      <c r="H58" s="7">
        <f>SUMIFS(Produção!$E:$E,Produção!$D:$D,H$2,Produção!$C:$C,$B58)</f>
        <v>0</v>
      </c>
      <c r="I58" s="7">
        <f>SUMIFS(Produção!$E:$E,Produção!$D:$D,I$2,Produção!$C:$C,$B58)</f>
        <v>0</v>
      </c>
      <c r="J58" s="7">
        <f>SUMIFS(Produção!$E:$E,Produção!$D:$D,J$2,Produção!$C:$C,$B58)</f>
        <v>0</v>
      </c>
      <c r="K58" s="7">
        <f>SUMIFS(Produção!$E:$E,Produção!$D:$D,K$2,Produção!$C:$C,$B58)</f>
        <v>0</v>
      </c>
      <c r="L58" s="7">
        <f>SUMIFS(Produção!$E:$E,Produção!$D:$D,L$2,Produção!$C:$C,$B58)</f>
        <v>0</v>
      </c>
      <c r="M58" s="7">
        <f>SUMIFS(Produção!$E:$E,Produção!$D:$D,M$2,Produção!$C:$C,$B58)</f>
        <v>0</v>
      </c>
      <c r="N58" s="7">
        <f>SUMIFS(Produção!$E:$E,Produção!$D:$D,N$2,Produção!$C:$C,$B58)</f>
        <v>0</v>
      </c>
    </row>
    <row r="59" spans="1:14">
      <c r="A59" s="12">
        <v>55</v>
      </c>
      <c r="B59" s="12"/>
      <c r="C59" s="12"/>
      <c r="D59" s="12"/>
      <c r="E59" s="7">
        <f>SUMIFS(Produção!$E:$E,Produção!$D:$D,E$2,Produção!$C:$C,$B59)</f>
        <v>0</v>
      </c>
      <c r="F59" s="7">
        <f>SUMIFS(Produção!$E:$E,Produção!$D:$D,F$2,Produção!$C:$C,$B59)</f>
        <v>0</v>
      </c>
      <c r="G59" s="7">
        <f>SUMIFS(Produção!$E:$E,Produção!$D:$D,G$2,Produção!$C:$C,$B59)</f>
        <v>0</v>
      </c>
      <c r="H59" s="7">
        <f>SUMIFS(Produção!$E:$E,Produção!$D:$D,H$2,Produção!$C:$C,$B59)</f>
        <v>0</v>
      </c>
      <c r="I59" s="7">
        <f>SUMIFS(Produção!$E:$E,Produção!$D:$D,I$2,Produção!$C:$C,$B59)</f>
        <v>0</v>
      </c>
      <c r="J59" s="7">
        <f>SUMIFS(Produção!$E:$E,Produção!$D:$D,J$2,Produção!$C:$C,$B59)</f>
        <v>0</v>
      </c>
      <c r="K59" s="7">
        <f>SUMIFS(Produção!$E:$E,Produção!$D:$D,K$2,Produção!$C:$C,$B59)</f>
        <v>0</v>
      </c>
      <c r="L59" s="7">
        <f>SUMIFS(Produção!$E:$E,Produção!$D:$D,L$2,Produção!$C:$C,$B59)</f>
        <v>0</v>
      </c>
      <c r="M59" s="7">
        <f>SUMIFS(Produção!$E:$E,Produção!$D:$D,M$2,Produção!$C:$C,$B59)</f>
        <v>0</v>
      </c>
      <c r="N59" s="7">
        <f>SUMIFS(Produção!$E:$E,Produção!$D:$D,N$2,Produção!$C:$C,$B59)</f>
        <v>0</v>
      </c>
    </row>
    <row r="60" spans="1:14">
      <c r="A60" s="12">
        <v>56</v>
      </c>
      <c r="B60" s="12"/>
      <c r="C60" s="12"/>
      <c r="D60" s="12"/>
      <c r="E60" s="7">
        <f>SUMIFS(Produção!$E:$E,Produção!$D:$D,E$2,Produção!$C:$C,$B60)</f>
        <v>0</v>
      </c>
      <c r="F60" s="7">
        <f>SUMIFS(Produção!$E:$E,Produção!$D:$D,F$2,Produção!$C:$C,$B60)</f>
        <v>0</v>
      </c>
      <c r="G60" s="7">
        <f>SUMIFS(Produção!$E:$E,Produção!$D:$D,G$2,Produção!$C:$C,$B60)</f>
        <v>0</v>
      </c>
      <c r="H60" s="7">
        <f>SUMIFS(Produção!$E:$E,Produção!$D:$D,H$2,Produção!$C:$C,$B60)</f>
        <v>0</v>
      </c>
      <c r="I60" s="7">
        <f>SUMIFS(Produção!$E:$E,Produção!$D:$D,I$2,Produção!$C:$C,$B60)</f>
        <v>0</v>
      </c>
      <c r="J60" s="7">
        <f>SUMIFS(Produção!$E:$E,Produção!$D:$D,J$2,Produção!$C:$C,$B60)</f>
        <v>0</v>
      </c>
      <c r="K60" s="7">
        <f>SUMIFS(Produção!$E:$E,Produção!$D:$D,K$2,Produção!$C:$C,$B60)</f>
        <v>0</v>
      </c>
      <c r="L60" s="7">
        <f>SUMIFS(Produção!$E:$E,Produção!$D:$D,L$2,Produção!$C:$C,$B60)</f>
        <v>0</v>
      </c>
      <c r="M60" s="7">
        <f>SUMIFS(Produção!$E:$E,Produção!$D:$D,M$2,Produção!$C:$C,$B60)</f>
        <v>0</v>
      </c>
      <c r="N60" s="7">
        <f>SUMIFS(Produção!$E:$E,Produção!$D:$D,N$2,Produção!$C:$C,$B60)</f>
        <v>0</v>
      </c>
    </row>
    <row r="61" spans="1:14">
      <c r="A61" s="12">
        <v>57</v>
      </c>
      <c r="B61" s="12"/>
      <c r="C61" s="12"/>
      <c r="D61" s="12"/>
      <c r="E61" s="7">
        <f>SUMIFS(Produção!$E:$E,Produção!$D:$D,E$2,Produção!$C:$C,$B61)</f>
        <v>0</v>
      </c>
      <c r="F61" s="7">
        <f>SUMIFS(Produção!$E:$E,Produção!$D:$D,F$2,Produção!$C:$C,$B61)</f>
        <v>0</v>
      </c>
      <c r="G61" s="7">
        <f>SUMIFS(Produção!$E:$E,Produção!$D:$D,G$2,Produção!$C:$C,$B61)</f>
        <v>0</v>
      </c>
      <c r="H61" s="7">
        <f>SUMIFS(Produção!$E:$E,Produção!$D:$D,H$2,Produção!$C:$C,$B61)</f>
        <v>0</v>
      </c>
      <c r="I61" s="7">
        <f>SUMIFS(Produção!$E:$E,Produção!$D:$D,I$2,Produção!$C:$C,$B61)</f>
        <v>0</v>
      </c>
      <c r="J61" s="7">
        <f>SUMIFS(Produção!$E:$E,Produção!$D:$D,J$2,Produção!$C:$C,$B61)</f>
        <v>0</v>
      </c>
      <c r="K61" s="7">
        <f>SUMIFS(Produção!$E:$E,Produção!$D:$D,K$2,Produção!$C:$C,$B61)</f>
        <v>0</v>
      </c>
      <c r="L61" s="7">
        <f>SUMIFS(Produção!$E:$E,Produção!$D:$D,L$2,Produção!$C:$C,$B61)</f>
        <v>0</v>
      </c>
      <c r="M61" s="7">
        <f>SUMIFS(Produção!$E:$E,Produção!$D:$D,M$2,Produção!$C:$C,$B61)</f>
        <v>0</v>
      </c>
      <c r="N61" s="7">
        <f>SUMIFS(Produção!$E:$E,Produção!$D:$D,N$2,Produção!$C:$C,$B61)</f>
        <v>0</v>
      </c>
    </row>
    <row r="62" spans="1:14">
      <c r="A62" s="12">
        <v>58</v>
      </c>
      <c r="B62" s="12"/>
      <c r="C62" s="12"/>
      <c r="D62" s="12"/>
      <c r="E62" s="7">
        <f>SUMIFS(Produção!$E:$E,Produção!$D:$D,E$2,Produção!$C:$C,$B62)</f>
        <v>0</v>
      </c>
      <c r="F62" s="7">
        <f>SUMIFS(Produção!$E:$E,Produção!$D:$D,F$2,Produção!$C:$C,$B62)</f>
        <v>0</v>
      </c>
      <c r="G62" s="7">
        <f>SUMIFS(Produção!$E:$E,Produção!$D:$D,G$2,Produção!$C:$C,$B62)</f>
        <v>0</v>
      </c>
      <c r="H62" s="7">
        <f>SUMIFS(Produção!$E:$E,Produção!$D:$D,H$2,Produção!$C:$C,$B62)</f>
        <v>0</v>
      </c>
      <c r="I62" s="7">
        <f>SUMIFS(Produção!$E:$E,Produção!$D:$D,I$2,Produção!$C:$C,$B62)</f>
        <v>0</v>
      </c>
      <c r="J62" s="7">
        <f>SUMIFS(Produção!$E:$E,Produção!$D:$D,J$2,Produção!$C:$C,$B62)</f>
        <v>0</v>
      </c>
      <c r="K62" s="7">
        <f>SUMIFS(Produção!$E:$E,Produção!$D:$D,K$2,Produção!$C:$C,$B62)</f>
        <v>0</v>
      </c>
      <c r="L62" s="7">
        <f>SUMIFS(Produção!$E:$E,Produção!$D:$D,L$2,Produção!$C:$C,$B62)</f>
        <v>0</v>
      </c>
      <c r="M62" s="7">
        <f>SUMIFS(Produção!$E:$E,Produção!$D:$D,M$2,Produção!$C:$C,$B62)</f>
        <v>0</v>
      </c>
      <c r="N62" s="7">
        <f>SUMIFS(Produção!$E:$E,Produção!$D:$D,N$2,Produção!$C:$C,$B62)</f>
        <v>0</v>
      </c>
    </row>
    <row r="63" spans="1:14">
      <c r="A63" s="12">
        <v>59</v>
      </c>
      <c r="B63" s="12"/>
      <c r="C63" s="12"/>
      <c r="D63" s="12"/>
      <c r="E63" s="7">
        <f>SUMIFS(Produção!$E:$E,Produção!$D:$D,E$2,Produção!$C:$C,$B63)</f>
        <v>0</v>
      </c>
      <c r="F63" s="7">
        <f>SUMIFS(Produção!$E:$E,Produção!$D:$D,F$2,Produção!$C:$C,$B63)</f>
        <v>0</v>
      </c>
      <c r="G63" s="7">
        <f>SUMIFS(Produção!$E:$E,Produção!$D:$D,G$2,Produção!$C:$C,$B63)</f>
        <v>0</v>
      </c>
      <c r="H63" s="7">
        <f>SUMIFS(Produção!$E:$E,Produção!$D:$D,H$2,Produção!$C:$C,$B63)</f>
        <v>0</v>
      </c>
      <c r="I63" s="7">
        <f>SUMIFS(Produção!$E:$E,Produção!$D:$D,I$2,Produção!$C:$C,$B63)</f>
        <v>0</v>
      </c>
      <c r="J63" s="7">
        <f>SUMIFS(Produção!$E:$E,Produção!$D:$D,J$2,Produção!$C:$C,$B63)</f>
        <v>0</v>
      </c>
      <c r="K63" s="7">
        <f>SUMIFS(Produção!$E:$E,Produção!$D:$D,K$2,Produção!$C:$C,$B63)</f>
        <v>0</v>
      </c>
      <c r="L63" s="7">
        <f>SUMIFS(Produção!$E:$E,Produção!$D:$D,L$2,Produção!$C:$C,$B63)</f>
        <v>0</v>
      </c>
      <c r="M63" s="7">
        <f>SUMIFS(Produção!$E:$E,Produção!$D:$D,M$2,Produção!$C:$C,$B63)</f>
        <v>0</v>
      </c>
      <c r="N63" s="7">
        <f>SUMIFS(Produção!$E:$E,Produção!$D:$D,N$2,Produção!$C:$C,$B63)</f>
        <v>0</v>
      </c>
    </row>
    <row r="64" spans="1:14">
      <c r="A64" s="12">
        <v>60</v>
      </c>
      <c r="B64" s="12"/>
      <c r="C64" s="12"/>
      <c r="D64" s="12"/>
      <c r="E64" s="7">
        <f>SUMIFS(Produção!$E:$E,Produção!$D:$D,E$2,Produção!$C:$C,$B64)</f>
        <v>0</v>
      </c>
      <c r="F64" s="7">
        <f>SUMIFS(Produção!$E:$E,Produção!$D:$D,F$2,Produção!$C:$C,$B64)</f>
        <v>0</v>
      </c>
      <c r="G64" s="7">
        <f>SUMIFS(Produção!$E:$E,Produção!$D:$D,G$2,Produção!$C:$C,$B64)</f>
        <v>0</v>
      </c>
      <c r="H64" s="7">
        <f>SUMIFS(Produção!$E:$E,Produção!$D:$D,H$2,Produção!$C:$C,$B64)</f>
        <v>0</v>
      </c>
      <c r="I64" s="7">
        <f>SUMIFS(Produção!$E:$E,Produção!$D:$D,I$2,Produção!$C:$C,$B64)</f>
        <v>0</v>
      </c>
      <c r="J64" s="7">
        <f>SUMIFS(Produção!$E:$E,Produção!$D:$D,J$2,Produção!$C:$C,$B64)</f>
        <v>0</v>
      </c>
      <c r="K64" s="7">
        <f>SUMIFS(Produção!$E:$E,Produção!$D:$D,K$2,Produção!$C:$C,$B64)</f>
        <v>0</v>
      </c>
      <c r="L64" s="7">
        <f>SUMIFS(Produção!$E:$E,Produção!$D:$D,L$2,Produção!$C:$C,$B64)</f>
        <v>0</v>
      </c>
      <c r="M64" s="7">
        <f>SUMIFS(Produção!$E:$E,Produção!$D:$D,M$2,Produção!$C:$C,$B64)</f>
        <v>0</v>
      </c>
      <c r="N64" s="7">
        <f>SUMIFS(Produção!$E:$E,Produção!$D:$D,N$2,Produção!$C:$C,$B64)</f>
        <v>0</v>
      </c>
    </row>
    <row r="65" spans="1:14">
      <c r="A65" s="12">
        <v>61</v>
      </c>
      <c r="B65" s="12"/>
      <c r="C65" s="12"/>
      <c r="D65" s="12"/>
      <c r="E65" s="7">
        <f>SUMIFS(Produção!$E:$E,Produção!$D:$D,E$2,Produção!$C:$C,$B65)</f>
        <v>0</v>
      </c>
      <c r="F65" s="7">
        <f>SUMIFS(Produção!$E:$E,Produção!$D:$D,F$2,Produção!$C:$C,$B65)</f>
        <v>0</v>
      </c>
      <c r="G65" s="7">
        <f>SUMIFS(Produção!$E:$E,Produção!$D:$D,G$2,Produção!$C:$C,$B65)</f>
        <v>0</v>
      </c>
      <c r="H65" s="7">
        <f>SUMIFS(Produção!$E:$E,Produção!$D:$D,H$2,Produção!$C:$C,$B65)</f>
        <v>0</v>
      </c>
      <c r="I65" s="7">
        <f>SUMIFS(Produção!$E:$E,Produção!$D:$D,I$2,Produção!$C:$C,$B65)</f>
        <v>0</v>
      </c>
      <c r="J65" s="7">
        <f>SUMIFS(Produção!$E:$E,Produção!$D:$D,J$2,Produção!$C:$C,$B65)</f>
        <v>0</v>
      </c>
      <c r="K65" s="7">
        <f>SUMIFS(Produção!$E:$E,Produção!$D:$D,K$2,Produção!$C:$C,$B65)</f>
        <v>0</v>
      </c>
      <c r="L65" s="7">
        <f>SUMIFS(Produção!$E:$E,Produção!$D:$D,L$2,Produção!$C:$C,$B65)</f>
        <v>0</v>
      </c>
      <c r="M65" s="7">
        <f>SUMIFS(Produção!$E:$E,Produção!$D:$D,M$2,Produção!$C:$C,$B65)</f>
        <v>0</v>
      </c>
      <c r="N65" s="7">
        <f>SUMIFS(Produção!$E:$E,Produção!$D:$D,N$2,Produção!$C:$C,$B65)</f>
        <v>0</v>
      </c>
    </row>
    <row r="66" spans="1:14">
      <c r="A66" s="12">
        <v>62</v>
      </c>
      <c r="B66" s="12"/>
      <c r="C66" s="12"/>
      <c r="D66" s="12"/>
      <c r="E66" s="7">
        <f>SUMIFS(Produção!$E:$E,Produção!$D:$D,E$2,Produção!$C:$C,$B66)</f>
        <v>0</v>
      </c>
      <c r="F66" s="7">
        <f>SUMIFS(Produção!$E:$E,Produção!$D:$D,F$2,Produção!$C:$C,$B66)</f>
        <v>0</v>
      </c>
      <c r="G66" s="7">
        <f>SUMIFS(Produção!$E:$E,Produção!$D:$D,G$2,Produção!$C:$C,$B66)</f>
        <v>0</v>
      </c>
      <c r="H66" s="7">
        <f>SUMIFS(Produção!$E:$E,Produção!$D:$D,H$2,Produção!$C:$C,$B66)</f>
        <v>0</v>
      </c>
      <c r="I66" s="7">
        <f>SUMIFS(Produção!$E:$E,Produção!$D:$D,I$2,Produção!$C:$C,$B66)</f>
        <v>0</v>
      </c>
      <c r="J66" s="7">
        <f>SUMIFS(Produção!$E:$E,Produção!$D:$D,J$2,Produção!$C:$C,$B66)</f>
        <v>0</v>
      </c>
      <c r="K66" s="7">
        <f>SUMIFS(Produção!$E:$E,Produção!$D:$D,K$2,Produção!$C:$C,$B66)</f>
        <v>0</v>
      </c>
      <c r="L66" s="7">
        <f>SUMIFS(Produção!$E:$E,Produção!$D:$D,L$2,Produção!$C:$C,$B66)</f>
        <v>0</v>
      </c>
      <c r="M66" s="7">
        <f>SUMIFS(Produção!$E:$E,Produção!$D:$D,M$2,Produção!$C:$C,$B66)</f>
        <v>0</v>
      </c>
      <c r="N66" s="7">
        <f>SUMIFS(Produção!$E:$E,Produção!$D:$D,N$2,Produção!$C:$C,$B66)</f>
        <v>0</v>
      </c>
    </row>
    <row r="67" spans="1:14">
      <c r="A67" s="12">
        <v>63</v>
      </c>
      <c r="B67" s="12"/>
      <c r="C67" s="12"/>
      <c r="D67" s="12"/>
      <c r="E67" s="7">
        <f>SUMIFS(Produção!$E:$E,Produção!$D:$D,E$2,Produção!$C:$C,$B67)</f>
        <v>0</v>
      </c>
      <c r="F67" s="7">
        <f>SUMIFS(Produção!$E:$E,Produção!$D:$D,F$2,Produção!$C:$C,$B67)</f>
        <v>0</v>
      </c>
      <c r="G67" s="7">
        <f>SUMIFS(Produção!$E:$E,Produção!$D:$D,G$2,Produção!$C:$C,$B67)</f>
        <v>0</v>
      </c>
      <c r="H67" s="7">
        <f>SUMIFS(Produção!$E:$E,Produção!$D:$D,H$2,Produção!$C:$C,$B67)</f>
        <v>0</v>
      </c>
      <c r="I67" s="7">
        <f>SUMIFS(Produção!$E:$E,Produção!$D:$D,I$2,Produção!$C:$C,$B67)</f>
        <v>0</v>
      </c>
      <c r="J67" s="7">
        <f>SUMIFS(Produção!$E:$E,Produção!$D:$D,J$2,Produção!$C:$C,$B67)</f>
        <v>0</v>
      </c>
      <c r="K67" s="7">
        <f>SUMIFS(Produção!$E:$E,Produção!$D:$D,K$2,Produção!$C:$C,$B67)</f>
        <v>0</v>
      </c>
      <c r="L67" s="7">
        <f>SUMIFS(Produção!$E:$E,Produção!$D:$D,L$2,Produção!$C:$C,$B67)</f>
        <v>0</v>
      </c>
      <c r="M67" s="7">
        <f>SUMIFS(Produção!$E:$E,Produção!$D:$D,M$2,Produção!$C:$C,$B67)</f>
        <v>0</v>
      </c>
      <c r="N67" s="7">
        <f>SUMIFS(Produção!$E:$E,Produção!$D:$D,N$2,Produção!$C:$C,$B67)</f>
        <v>0</v>
      </c>
    </row>
    <row r="68" spans="1:14">
      <c r="A68" s="12">
        <v>64</v>
      </c>
      <c r="B68" s="12"/>
      <c r="C68" s="12"/>
      <c r="D68" s="12"/>
      <c r="E68" s="7">
        <f>SUMIFS(Produção!$E:$E,Produção!$D:$D,E$2,Produção!$C:$C,$B68)</f>
        <v>0</v>
      </c>
      <c r="F68" s="7">
        <f>SUMIFS(Produção!$E:$E,Produção!$D:$D,F$2,Produção!$C:$C,$B68)</f>
        <v>0</v>
      </c>
      <c r="G68" s="7">
        <f>SUMIFS(Produção!$E:$E,Produção!$D:$D,G$2,Produção!$C:$C,$B68)</f>
        <v>0</v>
      </c>
      <c r="H68" s="7">
        <f>SUMIFS(Produção!$E:$E,Produção!$D:$D,H$2,Produção!$C:$C,$B68)</f>
        <v>0</v>
      </c>
      <c r="I68" s="7">
        <f>SUMIFS(Produção!$E:$E,Produção!$D:$D,I$2,Produção!$C:$C,$B68)</f>
        <v>0</v>
      </c>
      <c r="J68" s="7">
        <f>SUMIFS(Produção!$E:$E,Produção!$D:$D,J$2,Produção!$C:$C,$B68)</f>
        <v>0</v>
      </c>
      <c r="K68" s="7">
        <f>SUMIFS(Produção!$E:$E,Produção!$D:$D,K$2,Produção!$C:$C,$B68)</f>
        <v>0</v>
      </c>
      <c r="L68" s="7">
        <f>SUMIFS(Produção!$E:$E,Produção!$D:$D,L$2,Produção!$C:$C,$B68)</f>
        <v>0</v>
      </c>
      <c r="M68" s="7">
        <f>SUMIFS(Produção!$E:$E,Produção!$D:$D,M$2,Produção!$C:$C,$B68)</f>
        <v>0</v>
      </c>
      <c r="N68" s="7">
        <f>SUMIFS(Produção!$E:$E,Produção!$D:$D,N$2,Produção!$C:$C,$B68)</f>
        <v>0</v>
      </c>
    </row>
    <row r="69" spans="1:14">
      <c r="A69" s="12">
        <v>65</v>
      </c>
      <c r="B69" s="12"/>
      <c r="C69" s="12"/>
      <c r="D69" s="12"/>
      <c r="E69" s="7">
        <f>SUMIFS(Produção!$E:$E,Produção!$D:$D,E$2,Produção!$C:$C,$B69)</f>
        <v>0</v>
      </c>
      <c r="F69" s="7">
        <f>SUMIFS(Produção!$E:$E,Produção!$D:$D,F$2,Produção!$C:$C,$B69)</f>
        <v>0</v>
      </c>
      <c r="G69" s="7">
        <f>SUMIFS(Produção!$E:$E,Produção!$D:$D,G$2,Produção!$C:$C,$B69)</f>
        <v>0</v>
      </c>
      <c r="H69" s="7">
        <f>SUMIFS(Produção!$E:$E,Produção!$D:$D,H$2,Produção!$C:$C,$B69)</f>
        <v>0</v>
      </c>
      <c r="I69" s="7">
        <f>SUMIFS(Produção!$E:$E,Produção!$D:$D,I$2,Produção!$C:$C,$B69)</f>
        <v>0</v>
      </c>
      <c r="J69" s="7">
        <f>SUMIFS(Produção!$E:$E,Produção!$D:$D,J$2,Produção!$C:$C,$B69)</f>
        <v>0</v>
      </c>
      <c r="K69" s="7">
        <f>SUMIFS(Produção!$E:$E,Produção!$D:$D,K$2,Produção!$C:$C,$B69)</f>
        <v>0</v>
      </c>
      <c r="L69" s="7">
        <f>SUMIFS(Produção!$E:$E,Produção!$D:$D,L$2,Produção!$C:$C,$B69)</f>
        <v>0</v>
      </c>
      <c r="M69" s="7">
        <f>SUMIFS(Produção!$E:$E,Produção!$D:$D,M$2,Produção!$C:$C,$B69)</f>
        <v>0</v>
      </c>
      <c r="N69" s="7">
        <f>SUMIFS(Produção!$E:$E,Produção!$D:$D,N$2,Produção!$C:$C,$B69)</f>
        <v>0</v>
      </c>
    </row>
    <row r="70" spans="1:14">
      <c r="A70" s="12">
        <v>66</v>
      </c>
      <c r="B70" s="12"/>
      <c r="C70" s="12"/>
      <c r="D70" s="12"/>
      <c r="E70" s="7">
        <f>SUMIFS(Produção!$E:$E,Produção!$D:$D,E$2,Produção!$C:$C,$B70)</f>
        <v>0</v>
      </c>
      <c r="F70" s="7">
        <f>SUMIFS(Produção!$E:$E,Produção!$D:$D,F$2,Produção!$C:$C,$B70)</f>
        <v>0</v>
      </c>
      <c r="G70" s="7">
        <f>SUMIFS(Produção!$E:$E,Produção!$D:$D,G$2,Produção!$C:$C,$B70)</f>
        <v>0</v>
      </c>
      <c r="H70" s="7">
        <f>SUMIFS(Produção!$E:$E,Produção!$D:$D,H$2,Produção!$C:$C,$B70)</f>
        <v>0</v>
      </c>
      <c r="I70" s="7">
        <f>SUMIFS(Produção!$E:$E,Produção!$D:$D,I$2,Produção!$C:$C,$B70)</f>
        <v>0</v>
      </c>
      <c r="J70" s="7">
        <f>SUMIFS(Produção!$E:$E,Produção!$D:$D,J$2,Produção!$C:$C,$B70)</f>
        <v>0</v>
      </c>
      <c r="K70" s="7">
        <f>SUMIFS(Produção!$E:$E,Produção!$D:$D,K$2,Produção!$C:$C,$B70)</f>
        <v>0</v>
      </c>
      <c r="L70" s="7">
        <f>SUMIFS(Produção!$E:$E,Produção!$D:$D,L$2,Produção!$C:$C,$B70)</f>
        <v>0</v>
      </c>
      <c r="M70" s="7">
        <f>SUMIFS(Produção!$E:$E,Produção!$D:$D,M$2,Produção!$C:$C,$B70)</f>
        <v>0</v>
      </c>
      <c r="N70" s="7">
        <f>SUMIFS(Produção!$E:$E,Produção!$D:$D,N$2,Produção!$C:$C,$B70)</f>
        <v>0</v>
      </c>
    </row>
    <row r="71" spans="1:14">
      <c r="A71" s="12">
        <v>67</v>
      </c>
      <c r="B71" s="12"/>
      <c r="C71" s="12"/>
      <c r="D71" s="12"/>
      <c r="E71" s="7">
        <f>SUMIFS(Produção!$E:$E,Produção!$D:$D,E$2,Produção!$C:$C,$B71)</f>
        <v>0</v>
      </c>
      <c r="F71" s="7">
        <f>SUMIFS(Produção!$E:$E,Produção!$D:$D,F$2,Produção!$C:$C,$B71)</f>
        <v>0</v>
      </c>
      <c r="G71" s="7">
        <f>SUMIFS(Produção!$E:$E,Produção!$D:$D,G$2,Produção!$C:$C,$B71)</f>
        <v>0</v>
      </c>
      <c r="H71" s="7">
        <f>SUMIFS(Produção!$E:$E,Produção!$D:$D,H$2,Produção!$C:$C,$B71)</f>
        <v>0</v>
      </c>
      <c r="I71" s="7">
        <f>SUMIFS(Produção!$E:$E,Produção!$D:$D,I$2,Produção!$C:$C,$B71)</f>
        <v>0</v>
      </c>
      <c r="J71" s="7">
        <f>SUMIFS(Produção!$E:$E,Produção!$D:$D,J$2,Produção!$C:$C,$B71)</f>
        <v>0</v>
      </c>
      <c r="K71" s="7">
        <f>SUMIFS(Produção!$E:$E,Produção!$D:$D,K$2,Produção!$C:$C,$B71)</f>
        <v>0</v>
      </c>
      <c r="L71" s="7">
        <f>SUMIFS(Produção!$E:$E,Produção!$D:$D,L$2,Produção!$C:$C,$B71)</f>
        <v>0</v>
      </c>
      <c r="M71" s="7">
        <f>SUMIFS(Produção!$E:$E,Produção!$D:$D,M$2,Produção!$C:$C,$B71)</f>
        <v>0</v>
      </c>
      <c r="N71" s="7">
        <f>SUMIFS(Produção!$E:$E,Produção!$D:$D,N$2,Produção!$C:$C,$B71)</f>
        <v>0</v>
      </c>
    </row>
    <row r="72" spans="1:14">
      <c r="A72" s="12">
        <v>68</v>
      </c>
      <c r="B72" s="12"/>
      <c r="C72" s="12"/>
      <c r="D72" s="12"/>
      <c r="E72" s="7">
        <f>SUMIFS(Produção!$E:$E,Produção!$D:$D,E$2,Produção!$C:$C,$B72)</f>
        <v>0</v>
      </c>
      <c r="F72" s="7">
        <f>SUMIFS(Produção!$E:$E,Produção!$D:$D,F$2,Produção!$C:$C,$B72)</f>
        <v>0</v>
      </c>
      <c r="G72" s="7">
        <f>SUMIFS(Produção!$E:$E,Produção!$D:$D,G$2,Produção!$C:$C,$B72)</f>
        <v>0</v>
      </c>
      <c r="H72" s="7">
        <f>SUMIFS(Produção!$E:$E,Produção!$D:$D,H$2,Produção!$C:$C,$B72)</f>
        <v>0</v>
      </c>
      <c r="I72" s="7">
        <f>SUMIFS(Produção!$E:$E,Produção!$D:$D,I$2,Produção!$C:$C,$B72)</f>
        <v>0</v>
      </c>
      <c r="J72" s="7">
        <f>SUMIFS(Produção!$E:$E,Produção!$D:$D,J$2,Produção!$C:$C,$B72)</f>
        <v>0</v>
      </c>
      <c r="K72" s="7">
        <f>SUMIFS(Produção!$E:$E,Produção!$D:$D,K$2,Produção!$C:$C,$B72)</f>
        <v>0</v>
      </c>
      <c r="L72" s="7">
        <f>SUMIFS(Produção!$E:$E,Produção!$D:$D,L$2,Produção!$C:$C,$B72)</f>
        <v>0</v>
      </c>
      <c r="M72" s="7">
        <f>SUMIFS(Produção!$E:$E,Produção!$D:$D,M$2,Produção!$C:$C,$B72)</f>
        <v>0</v>
      </c>
      <c r="N72" s="7">
        <f>SUMIFS(Produção!$E:$E,Produção!$D:$D,N$2,Produção!$C:$C,$B72)</f>
        <v>0</v>
      </c>
    </row>
    <row r="73" spans="1:14">
      <c r="A73" s="12">
        <v>69</v>
      </c>
      <c r="B73" s="12"/>
      <c r="C73" s="12"/>
      <c r="D73" s="12"/>
      <c r="E73" s="7">
        <f>SUMIFS(Produção!$E:$E,Produção!$D:$D,E$2,Produção!$C:$C,$B73)</f>
        <v>0</v>
      </c>
      <c r="F73" s="7">
        <f>SUMIFS(Produção!$E:$E,Produção!$D:$D,F$2,Produção!$C:$C,$B73)</f>
        <v>0</v>
      </c>
      <c r="G73" s="7">
        <f>SUMIFS(Produção!$E:$E,Produção!$D:$D,G$2,Produção!$C:$C,$B73)</f>
        <v>0</v>
      </c>
      <c r="H73" s="7">
        <f>SUMIFS(Produção!$E:$E,Produção!$D:$D,H$2,Produção!$C:$C,$B73)</f>
        <v>0</v>
      </c>
      <c r="I73" s="7">
        <f>SUMIFS(Produção!$E:$E,Produção!$D:$D,I$2,Produção!$C:$C,$B73)</f>
        <v>0</v>
      </c>
      <c r="J73" s="7">
        <f>SUMIFS(Produção!$E:$E,Produção!$D:$D,J$2,Produção!$C:$C,$B73)</f>
        <v>0</v>
      </c>
      <c r="K73" s="7">
        <f>SUMIFS(Produção!$E:$E,Produção!$D:$D,K$2,Produção!$C:$C,$B73)</f>
        <v>0</v>
      </c>
      <c r="L73" s="7">
        <f>SUMIFS(Produção!$E:$E,Produção!$D:$D,L$2,Produção!$C:$C,$B73)</f>
        <v>0</v>
      </c>
      <c r="M73" s="7">
        <f>SUMIFS(Produção!$E:$E,Produção!$D:$D,M$2,Produção!$C:$C,$B73)</f>
        <v>0</v>
      </c>
      <c r="N73" s="7">
        <f>SUMIFS(Produção!$E:$E,Produção!$D:$D,N$2,Produção!$C:$C,$B73)</f>
        <v>0</v>
      </c>
    </row>
    <row r="74" spans="1:14">
      <c r="A74" s="12">
        <v>70</v>
      </c>
      <c r="B74" s="12"/>
      <c r="C74" s="12"/>
      <c r="D74" s="12"/>
      <c r="E74" s="7">
        <f>SUMIFS(Produção!$E:$E,Produção!$D:$D,E$2,Produção!$C:$C,$B74)</f>
        <v>0</v>
      </c>
      <c r="F74" s="7">
        <f>SUMIFS(Produção!$E:$E,Produção!$D:$D,F$2,Produção!$C:$C,$B74)</f>
        <v>0</v>
      </c>
      <c r="G74" s="7">
        <f>SUMIFS(Produção!$E:$E,Produção!$D:$D,G$2,Produção!$C:$C,$B74)</f>
        <v>0</v>
      </c>
      <c r="H74" s="7">
        <f>SUMIFS(Produção!$E:$E,Produção!$D:$D,H$2,Produção!$C:$C,$B74)</f>
        <v>0</v>
      </c>
      <c r="I74" s="7">
        <f>SUMIFS(Produção!$E:$E,Produção!$D:$D,I$2,Produção!$C:$C,$B74)</f>
        <v>0</v>
      </c>
      <c r="J74" s="7">
        <f>SUMIFS(Produção!$E:$E,Produção!$D:$D,J$2,Produção!$C:$C,$B74)</f>
        <v>0</v>
      </c>
      <c r="K74" s="7">
        <f>SUMIFS(Produção!$E:$E,Produção!$D:$D,K$2,Produção!$C:$C,$B74)</f>
        <v>0</v>
      </c>
      <c r="L74" s="7">
        <f>SUMIFS(Produção!$E:$E,Produção!$D:$D,L$2,Produção!$C:$C,$B74)</f>
        <v>0</v>
      </c>
      <c r="M74" s="7">
        <f>SUMIFS(Produção!$E:$E,Produção!$D:$D,M$2,Produção!$C:$C,$B74)</f>
        <v>0</v>
      </c>
      <c r="N74" s="7">
        <f>SUMIFS(Produção!$E:$E,Produção!$D:$D,N$2,Produção!$C:$C,$B74)</f>
        <v>0</v>
      </c>
    </row>
    <row r="75" spans="1:14">
      <c r="A75" s="12">
        <v>71</v>
      </c>
      <c r="B75" s="12"/>
      <c r="C75" s="12"/>
      <c r="D75" s="12"/>
      <c r="E75" s="7">
        <f>SUMIFS(Produção!$E:$E,Produção!$D:$D,E$2,Produção!$C:$C,$B75)</f>
        <v>0</v>
      </c>
      <c r="F75" s="7">
        <f>SUMIFS(Produção!$E:$E,Produção!$D:$D,F$2,Produção!$C:$C,$B75)</f>
        <v>0</v>
      </c>
      <c r="G75" s="7">
        <f>SUMIFS(Produção!$E:$E,Produção!$D:$D,G$2,Produção!$C:$C,$B75)</f>
        <v>0</v>
      </c>
      <c r="H75" s="7">
        <f>SUMIFS(Produção!$E:$E,Produção!$D:$D,H$2,Produção!$C:$C,$B75)</f>
        <v>0</v>
      </c>
      <c r="I75" s="7">
        <f>SUMIFS(Produção!$E:$E,Produção!$D:$D,I$2,Produção!$C:$C,$B75)</f>
        <v>0</v>
      </c>
      <c r="J75" s="7">
        <f>SUMIFS(Produção!$E:$E,Produção!$D:$D,J$2,Produção!$C:$C,$B75)</f>
        <v>0</v>
      </c>
      <c r="K75" s="7">
        <f>SUMIFS(Produção!$E:$E,Produção!$D:$D,K$2,Produção!$C:$C,$B75)</f>
        <v>0</v>
      </c>
      <c r="L75" s="7">
        <f>SUMIFS(Produção!$E:$E,Produção!$D:$D,L$2,Produção!$C:$C,$B75)</f>
        <v>0</v>
      </c>
      <c r="M75" s="7">
        <f>SUMIFS(Produção!$E:$E,Produção!$D:$D,M$2,Produção!$C:$C,$B75)</f>
        <v>0</v>
      </c>
      <c r="N75" s="7">
        <f>SUMIFS(Produção!$E:$E,Produção!$D:$D,N$2,Produção!$C:$C,$B75)</f>
        <v>0</v>
      </c>
    </row>
    <row r="76" spans="1:14">
      <c r="A76" s="12">
        <v>72</v>
      </c>
      <c r="B76" s="12"/>
      <c r="C76" s="12"/>
      <c r="D76" s="12"/>
      <c r="E76" s="7">
        <f>SUMIFS(Produção!$E:$E,Produção!$D:$D,E$2,Produção!$C:$C,$B76)</f>
        <v>0</v>
      </c>
      <c r="F76" s="7">
        <f>SUMIFS(Produção!$E:$E,Produção!$D:$D,F$2,Produção!$C:$C,$B76)</f>
        <v>0</v>
      </c>
      <c r="G76" s="7">
        <f>SUMIFS(Produção!$E:$E,Produção!$D:$D,G$2,Produção!$C:$C,$B76)</f>
        <v>0</v>
      </c>
      <c r="H76" s="7">
        <f>SUMIFS(Produção!$E:$E,Produção!$D:$D,H$2,Produção!$C:$C,$B76)</f>
        <v>0</v>
      </c>
      <c r="I76" s="7">
        <f>SUMIFS(Produção!$E:$E,Produção!$D:$D,I$2,Produção!$C:$C,$B76)</f>
        <v>0</v>
      </c>
      <c r="J76" s="7">
        <f>SUMIFS(Produção!$E:$E,Produção!$D:$D,J$2,Produção!$C:$C,$B76)</f>
        <v>0</v>
      </c>
      <c r="K76" s="7">
        <f>SUMIFS(Produção!$E:$E,Produção!$D:$D,K$2,Produção!$C:$C,$B76)</f>
        <v>0</v>
      </c>
      <c r="L76" s="7">
        <f>SUMIFS(Produção!$E:$E,Produção!$D:$D,L$2,Produção!$C:$C,$B76)</f>
        <v>0</v>
      </c>
      <c r="M76" s="7">
        <f>SUMIFS(Produção!$E:$E,Produção!$D:$D,M$2,Produção!$C:$C,$B76)</f>
        <v>0</v>
      </c>
      <c r="N76" s="7">
        <f>SUMIFS(Produção!$E:$E,Produção!$D:$D,N$2,Produção!$C:$C,$B76)</f>
        <v>0</v>
      </c>
    </row>
    <row r="77" spans="1:14">
      <c r="A77" s="12">
        <v>73</v>
      </c>
      <c r="B77" s="12"/>
      <c r="C77" s="12"/>
      <c r="D77" s="12"/>
      <c r="E77" s="7">
        <f>SUMIFS(Produção!$E:$E,Produção!$D:$D,E$2,Produção!$C:$C,$B77)</f>
        <v>0</v>
      </c>
      <c r="F77" s="7">
        <f>SUMIFS(Produção!$E:$E,Produção!$D:$D,F$2,Produção!$C:$C,$B77)</f>
        <v>0</v>
      </c>
      <c r="G77" s="7">
        <f>SUMIFS(Produção!$E:$E,Produção!$D:$D,G$2,Produção!$C:$C,$B77)</f>
        <v>0</v>
      </c>
      <c r="H77" s="7">
        <f>SUMIFS(Produção!$E:$E,Produção!$D:$D,H$2,Produção!$C:$C,$B77)</f>
        <v>0</v>
      </c>
      <c r="I77" s="7">
        <f>SUMIFS(Produção!$E:$E,Produção!$D:$D,I$2,Produção!$C:$C,$B77)</f>
        <v>0</v>
      </c>
      <c r="J77" s="7">
        <f>SUMIFS(Produção!$E:$E,Produção!$D:$D,J$2,Produção!$C:$C,$B77)</f>
        <v>0</v>
      </c>
      <c r="K77" s="7">
        <f>SUMIFS(Produção!$E:$E,Produção!$D:$D,K$2,Produção!$C:$C,$B77)</f>
        <v>0</v>
      </c>
      <c r="L77" s="7">
        <f>SUMIFS(Produção!$E:$E,Produção!$D:$D,L$2,Produção!$C:$C,$B77)</f>
        <v>0</v>
      </c>
      <c r="M77" s="7">
        <f>SUMIFS(Produção!$E:$E,Produção!$D:$D,M$2,Produção!$C:$C,$B77)</f>
        <v>0</v>
      </c>
      <c r="N77" s="7">
        <f>SUMIFS(Produção!$E:$E,Produção!$D:$D,N$2,Produção!$C:$C,$B77)</f>
        <v>0</v>
      </c>
    </row>
    <row r="78" spans="1:14">
      <c r="A78" s="12">
        <v>74</v>
      </c>
      <c r="B78" s="12"/>
      <c r="C78" s="12"/>
      <c r="D78" s="12"/>
      <c r="E78" s="7">
        <f>SUMIFS(Produção!$E:$E,Produção!$D:$D,E$2,Produção!$C:$C,$B78)</f>
        <v>0</v>
      </c>
      <c r="F78" s="7">
        <f>SUMIFS(Produção!$E:$E,Produção!$D:$D,F$2,Produção!$C:$C,$B78)</f>
        <v>0</v>
      </c>
      <c r="G78" s="7">
        <f>SUMIFS(Produção!$E:$E,Produção!$D:$D,G$2,Produção!$C:$C,$B78)</f>
        <v>0</v>
      </c>
      <c r="H78" s="7">
        <f>SUMIFS(Produção!$E:$E,Produção!$D:$D,H$2,Produção!$C:$C,$B78)</f>
        <v>0</v>
      </c>
      <c r="I78" s="7">
        <f>SUMIFS(Produção!$E:$E,Produção!$D:$D,I$2,Produção!$C:$C,$B78)</f>
        <v>0</v>
      </c>
      <c r="J78" s="7">
        <f>SUMIFS(Produção!$E:$E,Produção!$D:$D,J$2,Produção!$C:$C,$B78)</f>
        <v>0</v>
      </c>
      <c r="K78" s="7">
        <f>SUMIFS(Produção!$E:$E,Produção!$D:$D,K$2,Produção!$C:$C,$B78)</f>
        <v>0</v>
      </c>
      <c r="L78" s="7">
        <f>SUMIFS(Produção!$E:$E,Produção!$D:$D,L$2,Produção!$C:$C,$B78)</f>
        <v>0</v>
      </c>
      <c r="M78" s="7">
        <f>SUMIFS(Produção!$E:$E,Produção!$D:$D,M$2,Produção!$C:$C,$B78)</f>
        <v>0</v>
      </c>
      <c r="N78" s="7">
        <f>SUMIFS(Produção!$E:$E,Produção!$D:$D,N$2,Produção!$C:$C,$B78)</f>
        <v>0</v>
      </c>
    </row>
    <row r="79" spans="1:14">
      <c r="A79" s="12">
        <v>75</v>
      </c>
      <c r="B79" s="12"/>
      <c r="C79" s="12"/>
      <c r="D79" s="12"/>
      <c r="E79" s="7">
        <f>SUMIFS(Produção!$E:$E,Produção!$D:$D,E$2,Produção!$C:$C,$B79)</f>
        <v>0</v>
      </c>
      <c r="F79" s="7">
        <f>SUMIFS(Produção!$E:$E,Produção!$D:$D,F$2,Produção!$C:$C,$B79)</f>
        <v>0</v>
      </c>
      <c r="G79" s="7">
        <f>SUMIFS(Produção!$E:$E,Produção!$D:$D,G$2,Produção!$C:$C,$B79)</f>
        <v>0</v>
      </c>
      <c r="H79" s="7">
        <f>SUMIFS(Produção!$E:$E,Produção!$D:$D,H$2,Produção!$C:$C,$B79)</f>
        <v>0</v>
      </c>
      <c r="I79" s="7">
        <f>SUMIFS(Produção!$E:$E,Produção!$D:$D,I$2,Produção!$C:$C,$B79)</f>
        <v>0</v>
      </c>
      <c r="J79" s="7">
        <f>SUMIFS(Produção!$E:$E,Produção!$D:$D,J$2,Produção!$C:$C,$B79)</f>
        <v>0</v>
      </c>
      <c r="K79" s="7">
        <f>SUMIFS(Produção!$E:$E,Produção!$D:$D,K$2,Produção!$C:$C,$B79)</f>
        <v>0</v>
      </c>
      <c r="L79" s="7">
        <f>SUMIFS(Produção!$E:$E,Produção!$D:$D,L$2,Produção!$C:$C,$B79)</f>
        <v>0</v>
      </c>
      <c r="M79" s="7">
        <f>SUMIFS(Produção!$E:$E,Produção!$D:$D,M$2,Produção!$C:$C,$B79)</f>
        <v>0</v>
      </c>
      <c r="N79" s="7">
        <f>SUMIFS(Produção!$E:$E,Produção!$D:$D,N$2,Produção!$C:$C,$B79)</f>
        <v>0</v>
      </c>
    </row>
    <row r="80" spans="1:14">
      <c r="A80" s="12">
        <v>76</v>
      </c>
      <c r="B80" s="12"/>
      <c r="C80" s="12"/>
      <c r="D80" s="12"/>
      <c r="E80" s="7">
        <f>SUMIFS(Produção!$E:$E,Produção!$D:$D,E$2,Produção!$C:$C,$B80)</f>
        <v>0</v>
      </c>
      <c r="F80" s="7">
        <f>SUMIFS(Produção!$E:$E,Produção!$D:$D,F$2,Produção!$C:$C,$B80)</f>
        <v>0</v>
      </c>
      <c r="G80" s="7">
        <f>SUMIFS(Produção!$E:$E,Produção!$D:$D,G$2,Produção!$C:$C,$B80)</f>
        <v>0</v>
      </c>
      <c r="H80" s="7">
        <f>SUMIFS(Produção!$E:$E,Produção!$D:$D,H$2,Produção!$C:$C,$B80)</f>
        <v>0</v>
      </c>
      <c r="I80" s="7">
        <f>SUMIFS(Produção!$E:$E,Produção!$D:$D,I$2,Produção!$C:$C,$B80)</f>
        <v>0</v>
      </c>
      <c r="J80" s="7">
        <f>SUMIFS(Produção!$E:$E,Produção!$D:$D,J$2,Produção!$C:$C,$B80)</f>
        <v>0</v>
      </c>
      <c r="K80" s="7">
        <f>SUMIFS(Produção!$E:$E,Produção!$D:$D,K$2,Produção!$C:$C,$B80)</f>
        <v>0</v>
      </c>
      <c r="L80" s="7">
        <f>SUMIFS(Produção!$E:$E,Produção!$D:$D,L$2,Produção!$C:$C,$B80)</f>
        <v>0</v>
      </c>
      <c r="M80" s="7">
        <f>SUMIFS(Produção!$E:$E,Produção!$D:$D,M$2,Produção!$C:$C,$B80)</f>
        <v>0</v>
      </c>
      <c r="N80" s="7">
        <f>SUMIFS(Produção!$E:$E,Produção!$D:$D,N$2,Produção!$C:$C,$B80)</f>
        <v>0</v>
      </c>
    </row>
    <row r="81" spans="1:14">
      <c r="A81" s="12">
        <v>77</v>
      </c>
      <c r="B81" s="12"/>
      <c r="C81" s="12"/>
      <c r="D81" s="12"/>
      <c r="E81" s="7">
        <f>SUMIFS(Produção!$E:$E,Produção!$D:$D,E$2,Produção!$C:$C,$B81)</f>
        <v>0</v>
      </c>
      <c r="F81" s="7">
        <f>SUMIFS(Produção!$E:$E,Produção!$D:$D,F$2,Produção!$C:$C,$B81)</f>
        <v>0</v>
      </c>
      <c r="G81" s="7">
        <f>SUMIFS(Produção!$E:$E,Produção!$D:$D,G$2,Produção!$C:$C,$B81)</f>
        <v>0</v>
      </c>
      <c r="H81" s="7">
        <f>SUMIFS(Produção!$E:$E,Produção!$D:$D,H$2,Produção!$C:$C,$B81)</f>
        <v>0</v>
      </c>
      <c r="I81" s="7">
        <f>SUMIFS(Produção!$E:$E,Produção!$D:$D,I$2,Produção!$C:$C,$B81)</f>
        <v>0</v>
      </c>
      <c r="J81" s="7">
        <f>SUMIFS(Produção!$E:$E,Produção!$D:$D,J$2,Produção!$C:$C,$B81)</f>
        <v>0</v>
      </c>
      <c r="K81" s="7">
        <f>SUMIFS(Produção!$E:$E,Produção!$D:$D,K$2,Produção!$C:$C,$B81)</f>
        <v>0</v>
      </c>
      <c r="L81" s="7">
        <f>SUMIFS(Produção!$E:$E,Produção!$D:$D,L$2,Produção!$C:$C,$B81)</f>
        <v>0</v>
      </c>
      <c r="M81" s="7">
        <f>SUMIFS(Produção!$E:$E,Produção!$D:$D,M$2,Produção!$C:$C,$B81)</f>
        <v>0</v>
      </c>
      <c r="N81" s="7">
        <f>SUMIFS(Produção!$E:$E,Produção!$D:$D,N$2,Produção!$C:$C,$B81)</f>
        <v>0</v>
      </c>
    </row>
    <row r="82" spans="1:14">
      <c r="A82" s="12">
        <v>78</v>
      </c>
      <c r="B82" s="12"/>
      <c r="C82" s="12"/>
      <c r="D82" s="12"/>
      <c r="E82" s="7">
        <f>SUMIFS(Produção!$E:$E,Produção!$D:$D,E$2,Produção!$C:$C,$B82)</f>
        <v>0</v>
      </c>
      <c r="F82" s="7">
        <f>SUMIFS(Produção!$E:$E,Produção!$D:$D,F$2,Produção!$C:$C,$B82)</f>
        <v>0</v>
      </c>
      <c r="G82" s="7">
        <f>SUMIFS(Produção!$E:$E,Produção!$D:$D,G$2,Produção!$C:$C,$B82)</f>
        <v>0</v>
      </c>
      <c r="H82" s="7">
        <f>SUMIFS(Produção!$E:$E,Produção!$D:$D,H$2,Produção!$C:$C,$B82)</f>
        <v>0</v>
      </c>
      <c r="I82" s="7">
        <f>SUMIFS(Produção!$E:$E,Produção!$D:$D,I$2,Produção!$C:$C,$B82)</f>
        <v>0</v>
      </c>
      <c r="J82" s="7">
        <f>SUMIFS(Produção!$E:$E,Produção!$D:$D,J$2,Produção!$C:$C,$B82)</f>
        <v>0</v>
      </c>
      <c r="K82" s="7">
        <f>SUMIFS(Produção!$E:$E,Produção!$D:$D,K$2,Produção!$C:$C,$B82)</f>
        <v>0</v>
      </c>
      <c r="L82" s="7">
        <f>SUMIFS(Produção!$E:$E,Produção!$D:$D,L$2,Produção!$C:$C,$B82)</f>
        <v>0</v>
      </c>
      <c r="M82" s="7">
        <f>SUMIFS(Produção!$E:$E,Produção!$D:$D,M$2,Produção!$C:$C,$B82)</f>
        <v>0</v>
      </c>
      <c r="N82" s="7">
        <f>SUMIFS(Produção!$E:$E,Produção!$D:$D,N$2,Produção!$C:$C,$B82)</f>
        <v>0</v>
      </c>
    </row>
    <row r="83" spans="1:14">
      <c r="A83" s="12">
        <v>79</v>
      </c>
      <c r="B83" s="12"/>
      <c r="C83" s="12"/>
      <c r="D83" s="12"/>
      <c r="E83" s="7">
        <f>SUMIFS(Produção!$E:$E,Produção!$D:$D,E$2,Produção!$C:$C,$B83)</f>
        <v>0</v>
      </c>
      <c r="F83" s="7">
        <f>SUMIFS(Produção!$E:$E,Produção!$D:$D,F$2,Produção!$C:$C,$B83)</f>
        <v>0</v>
      </c>
      <c r="G83" s="7">
        <f>SUMIFS(Produção!$E:$E,Produção!$D:$D,G$2,Produção!$C:$C,$B83)</f>
        <v>0</v>
      </c>
      <c r="H83" s="7">
        <f>SUMIFS(Produção!$E:$E,Produção!$D:$D,H$2,Produção!$C:$C,$B83)</f>
        <v>0</v>
      </c>
      <c r="I83" s="7">
        <f>SUMIFS(Produção!$E:$E,Produção!$D:$D,I$2,Produção!$C:$C,$B83)</f>
        <v>0</v>
      </c>
      <c r="J83" s="7">
        <f>SUMIFS(Produção!$E:$E,Produção!$D:$D,J$2,Produção!$C:$C,$B83)</f>
        <v>0</v>
      </c>
      <c r="K83" s="7">
        <f>SUMIFS(Produção!$E:$E,Produção!$D:$D,K$2,Produção!$C:$C,$B83)</f>
        <v>0</v>
      </c>
      <c r="L83" s="7">
        <f>SUMIFS(Produção!$E:$E,Produção!$D:$D,L$2,Produção!$C:$C,$B83)</f>
        <v>0</v>
      </c>
      <c r="M83" s="7">
        <f>SUMIFS(Produção!$E:$E,Produção!$D:$D,M$2,Produção!$C:$C,$B83)</f>
        <v>0</v>
      </c>
      <c r="N83" s="7">
        <f>SUMIFS(Produção!$E:$E,Produção!$D:$D,N$2,Produção!$C:$C,$B83)</f>
        <v>0</v>
      </c>
    </row>
    <row r="84" spans="1:14">
      <c r="A84" s="12">
        <v>80</v>
      </c>
      <c r="B84" s="12"/>
      <c r="C84" s="12"/>
      <c r="D84" s="12"/>
      <c r="E84" s="7">
        <f>SUMIFS(Produção!$E:$E,Produção!$D:$D,E$2,Produção!$C:$C,$B84)</f>
        <v>0</v>
      </c>
      <c r="F84" s="7">
        <f>SUMIFS(Produção!$E:$E,Produção!$D:$D,F$2,Produção!$C:$C,$B84)</f>
        <v>0</v>
      </c>
      <c r="G84" s="7">
        <f>SUMIFS(Produção!$E:$E,Produção!$D:$D,G$2,Produção!$C:$C,$B84)</f>
        <v>0</v>
      </c>
      <c r="H84" s="7">
        <f>SUMIFS(Produção!$E:$E,Produção!$D:$D,H$2,Produção!$C:$C,$B84)</f>
        <v>0</v>
      </c>
      <c r="I84" s="7">
        <f>SUMIFS(Produção!$E:$E,Produção!$D:$D,I$2,Produção!$C:$C,$B84)</f>
        <v>0</v>
      </c>
      <c r="J84" s="7">
        <f>SUMIFS(Produção!$E:$E,Produção!$D:$D,J$2,Produção!$C:$C,$B84)</f>
        <v>0</v>
      </c>
      <c r="K84" s="7">
        <f>SUMIFS(Produção!$E:$E,Produção!$D:$D,K$2,Produção!$C:$C,$B84)</f>
        <v>0</v>
      </c>
      <c r="L84" s="7">
        <f>SUMIFS(Produção!$E:$E,Produção!$D:$D,L$2,Produção!$C:$C,$B84)</f>
        <v>0</v>
      </c>
      <c r="M84" s="7">
        <f>SUMIFS(Produção!$E:$E,Produção!$D:$D,M$2,Produção!$C:$C,$B84)</f>
        <v>0</v>
      </c>
      <c r="N84" s="7">
        <f>SUMIFS(Produção!$E:$E,Produção!$D:$D,N$2,Produção!$C:$C,$B84)</f>
        <v>0</v>
      </c>
    </row>
    <row r="85" spans="1:14">
      <c r="A85" s="12">
        <v>81</v>
      </c>
      <c r="B85" s="12"/>
      <c r="C85" s="12"/>
      <c r="D85" s="12"/>
      <c r="E85" s="7">
        <f>SUMIFS(Produção!$E:$E,Produção!$D:$D,E$2,Produção!$C:$C,$B85)</f>
        <v>0</v>
      </c>
      <c r="F85" s="7">
        <f>SUMIFS(Produção!$E:$E,Produção!$D:$D,F$2,Produção!$C:$C,$B85)</f>
        <v>0</v>
      </c>
      <c r="G85" s="7">
        <f>SUMIFS(Produção!$E:$E,Produção!$D:$D,G$2,Produção!$C:$C,$B85)</f>
        <v>0</v>
      </c>
      <c r="H85" s="7">
        <f>SUMIFS(Produção!$E:$E,Produção!$D:$D,H$2,Produção!$C:$C,$B85)</f>
        <v>0</v>
      </c>
      <c r="I85" s="7">
        <f>SUMIFS(Produção!$E:$E,Produção!$D:$D,I$2,Produção!$C:$C,$B85)</f>
        <v>0</v>
      </c>
      <c r="J85" s="7">
        <f>SUMIFS(Produção!$E:$E,Produção!$D:$D,J$2,Produção!$C:$C,$B85)</f>
        <v>0</v>
      </c>
      <c r="K85" s="7">
        <f>SUMIFS(Produção!$E:$E,Produção!$D:$D,K$2,Produção!$C:$C,$B85)</f>
        <v>0</v>
      </c>
      <c r="L85" s="7">
        <f>SUMIFS(Produção!$E:$E,Produção!$D:$D,L$2,Produção!$C:$C,$B85)</f>
        <v>0</v>
      </c>
      <c r="M85" s="7">
        <f>SUMIFS(Produção!$E:$E,Produção!$D:$D,M$2,Produção!$C:$C,$B85)</f>
        <v>0</v>
      </c>
      <c r="N85" s="7">
        <f>SUMIFS(Produção!$E:$E,Produção!$D:$D,N$2,Produção!$C:$C,$B85)</f>
        <v>0</v>
      </c>
    </row>
    <row r="86" spans="1:14">
      <c r="A86" s="12">
        <v>82</v>
      </c>
      <c r="B86" s="12"/>
      <c r="C86" s="12"/>
      <c r="D86" s="12"/>
      <c r="E86" s="7">
        <f>SUMIFS(Produção!$E:$E,Produção!$D:$D,E$2,Produção!$C:$C,$B86)</f>
        <v>0</v>
      </c>
      <c r="F86" s="7">
        <f>SUMIFS(Produção!$E:$E,Produção!$D:$D,F$2,Produção!$C:$C,$B86)</f>
        <v>0</v>
      </c>
      <c r="G86" s="7">
        <f>SUMIFS(Produção!$E:$E,Produção!$D:$D,G$2,Produção!$C:$C,$B86)</f>
        <v>0</v>
      </c>
      <c r="H86" s="7">
        <f>SUMIFS(Produção!$E:$E,Produção!$D:$D,H$2,Produção!$C:$C,$B86)</f>
        <v>0</v>
      </c>
      <c r="I86" s="7">
        <f>SUMIFS(Produção!$E:$E,Produção!$D:$D,I$2,Produção!$C:$C,$B86)</f>
        <v>0</v>
      </c>
      <c r="J86" s="7">
        <f>SUMIFS(Produção!$E:$E,Produção!$D:$D,J$2,Produção!$C:$C,$B86)</f>
        <v>0</v>
      </c>
      <c r="K86" s="7">
        <f>SUMIFS(Produção!$E:$E,Produção!$D:$D,K$2,Produção!$C:$C,$B86)</f>
        <v>0</v>
      </c>
      <c r="L86" s="7">
        <f>SUMIFS(Produção!$E:$E,Produção!$D:$D,L$2,Produção!$C:$C,$B86)</f>
        <v>0</v>
      </c>
      <c r="M86" s="7">
        <f>SUMIFS(Produção!$E:$E,Produção!$D:$D,M$2,Produção!$C:$C,$B86)</f>
        <v>0</v>
      </c>
      <c r="N86" s="7">
        <f>SUMIFS(Produção!$E:$E,Produção!$D:$D,N$2,Produção!$C:$C,$B86)</f>
        <v>0</v>
      </c>
    </row>
    <row r="87" spans="1:14">
      <c r="A87" s="12">
        <v>83</v>
      </c>
      <c r="B87" s="12"/>
      <c r="C87" s="12"/>
      <c r="D87" s="12"/>
      <c r="E87" s="7">
        <f>SUMIFS(Produção!$E:$E,Produção!$D:$D,E$2,Produção!$C:$C,$B87)</f>
        <v>0</v>
      </c>
      <c r="F87" s="7">
        <f>SUMIFS(Produção!$E:$E,Produção!$D:$D,F$2,Produção!$C:$C,$B87)</f>
        <v>0</v>
      </c>
      <c r="G87" s="7">
        <f>SUMIFS(Produção!$E:$E,Produção!$D:$D,G$2,Produção!$C:$C,$B87)</f>
        <v>0</v>
      </c>
      <c r="H87" s="7">
        <f>SUMIFS(Produção!$E:$E,Produção!$D:$D,H$2,Produção!$C:$C,$B87)</f>
        <v>0</v>
      </c>
      <c r="I87" s="7">
        <f>SUMIFS(Produção!$E:$E,Produção!$D:$D,I$2,Produção!$C:$C,$B87)</f>
        <v>0</v>
      </c>
      <c r="J87" s="7">
        <f>SUMIFS(Produção!$E:$E,Produção!$D:$D,J$2,Produção!$C:$C,$B87)</f>
        <v>0</v>
      </c>
      <c r="K87" s="7">
        <f>SUMIFS(Produção!$E:$E,Produção!$D:$D,K$2,Produção!$C:$C,$B87)</f>
        <v>0</v>
      </c>
      <c r="L87" s="7">
        <f>SUMIFS(Produção!$E:$E,Produção!$D:$D,L$2,Produção!$C:$C,$B87)</f>
        <v>0</v>
      </c>
      <c r="M87" s="7">
        <f>SUMIFS(Produção!$E:$E,Produção!$D:$D,M$2,Produção!$C:$C,$B87)</f>
        <v>0</v>
      </c>
      <c r="N87" s="7">
        <f>SUMIFS(Produção!$E:$E,Produção!$D:$D,N$2,Produção!$C:$C,$B87)</f>
        <v>0</v>
      </c>
    </row>
    <row r="88" spans="1:14">
      <c r="A88" s="12">
        <v>84</v>
      </c>
      <c r="B88" s="12"/>
      <c r="C88" s="12"/>
      <c r="D88" s="12"/>
      <c r="E88" s="7">
        <f>SUMIFS(Produção!$E:$E,Produção!$D:$D,E$2,Produção!$C:$C,$B88)</f>
        <v>0</v>
      </c>
      <c r="F88" s="7">
        <f>SUMIFS(Produção!$E:$E,Produção!$D:$D,F$2,Produção!$C:$C,$B88)</f>
        <v>0</v>
      </c>
      <c r="G88" s="7">
        <f>SUMIFS(Produção!$E:$E,Produção!$D:$D,G$2,Produção!$C:$C,$B88)</f>
        <v>0</v>
      </c>
      <c r="H88" s="7">
        <f>SUMIFS(Produção!$E:$E,Produção!$D:$D,H$2,Produção!$C:$C,$B88)</f>
        <v>0</v>
      </c>
      <c r="I88" s="7">
        <f>SUMIFS(Produção!$E:$E,Produção!$D:$D,I$2,Produção!$C:$C,$B88)</f>
        <v>0</v>
      </c>
      <c r="J88" s="7">
        <f>SUMIFS(Produção!$E:$E,Produção!$D:$D,J$2,Produção!$C:$C,$B88)</f>
        <v>0</v>
      </c>
      <c r="K88" s="7">
        <f>SUMIFS(Produção!$E:$E,Produção!$D:$D,K$2,Produção!$C:$C,$B88)</f>
        <v>0</v>
      </c>
      <c r="L88" s="7">
        <f>SUMIFS(Produção!$E:$E,Produção!$D:$D,L$2,Produção!$C:$C,$B88)</f>
        <v>0</v>
      </c>
      <c r="M88" s="7">
        <f>SUMIFS(Produção!$E:$E,Produção!$D:$D,M$2,Produção!$C:$C,$B88)</f>
        <v>0</v>
      </c>
      <c r="N88" s="7">
        <f>SUMIFS(Produção!$E:$E,Produção!$D:$D,N$2,Produção!$C:$C,$B88)</f>
        <v>0</v>
      </c>
    </row>
    <row r="89" spans="1:14">
      <c r="A89" s="12">
        <v>85</v>
      </c>
      <c r="B89" s="12"/>
      <c r="C89" s="12"/>
      <c r="D89" s="12"/>
      <c r="E89" s="7">
        <f>SUMIFS(Produção!$E:$E,Produção!$D:$D,E$2,Produção!$C:$C,$B89)</f>
        <v>0</v>
      </c>
      <c r="F89" s="7">
        <f>SUMIFS(Produção!$E:$E,Produção!$D:$D,F$2,Produção!$C:$C,$B89)</f>
        <v>0</v>
      </c>
      <c r="G89" s="7">
        <f>SUMIFS(Produção!$E:$E,Produção!$D:$D,G$2,Produção!$C:$C,$B89)</f>
        <v>0</v>
      </c>
      <c r="H89" s="7">
        <f>SUMIFS(Produção!$E:$E,Produção!$D:$D,H$2,Produção!$C:$C,$B89)</f>
        <v>0</v>
      </c>
      <c r="I89" s="7">
        <f>SUMIFS(Produção!$E:$E,Produção!$D:$D,I$2,Produção!$C:$C,$B89)</f>
        <v>0</v>
      </c>
      <c r="J89" s="7">
        <f>SUMIFS(Produção!$E:$E,Produção!$D:$D,J$2,Produção!$C:$C,$B89)</f>
        <v>0</v>
      </c>
      <c r="K89" s="7">
        <f>SUMIFS(Produção!$E:$E,Produção!$D:$D,K$2,Produção!$C:$C,$B89)</f>
        <v>0</v>
      </c>
      <c r="L89" s="7">
        <f>SUMIFS(Produção!$E:$E,Produção!$D:$D,L$2,Produção!$C:$C,$B89)</f>
        <v>0</v>
      </c>
      <c r="M89" s="7">
        <f>SUMIFS(Produção!$E:$E,Produção!$D:$D,M$2,Produção!$C:$C,$B89)</f>
        <v>0</v>
      </c>
      <c r="N89" s="7">
        <f>SUMIFS(Produção!$E:$E,Produção!$D:$D,N$2,Produção!$C:$C,$B89)</f>
        <v>0</v>
      </c>
    </row>
    <row r="90" spans="1:14">
      <c r="A90" s="12">
        <v>86</v>
      </c>
      <c r="B90" s="12"/>
      <c r="C90" s="12"/>
      <c r="D90" s="12"/>
      <c r="E90" s="7">
        <f>SUMIFS(Produção!$E:$E,Produção!$D:$D,E$2,Produção!$C:$C,$B90)</f>
        <v>0</v>
      </c>
      <c r="F90" s="7">
        <f>SUMIFS(Produção!$E:$E,Produção!$D:$D,F$2,Produção!$C:$C,$B90)</f>
        <v>0</v>
      </c>
      <c r="G90" s="7">
        <f>SUMIFS(Produção!$E:$E,Produção!$D:$D,G$2,Produção!$C:$C,$B90)</f>
        <v>0</v>
      </c>
      <c r="H90" s="7">
        <f>SUMIFS(Produção!$E:$E,Produção!$D:$D,H$2,Produção!$C:$C,$B90)</f>
        <v>0</v>
      </c>
      <c r="I90" s="7">
        <f>SUMIFS(Produção!$E:$E,Produção!$D:$D,I$2,Produção!$C:$C,$B90)</f>
        <v>0</v>
      </c>
      <c r="J90" s="7">
        <f>SUMIFS(Produção!$E:$E,Produção!$D:$D,J$2,Produção!$C:$C,$B90)</f>
        <v>0</v>
      </c>
      <c r="K90" s="7">
        <f>SUMIFS(Produção!$E:$E,Produção!$D:$D,K$2,Produção!$C:$C,$B90)</f>
        <v>0</v>
      </c>
      <c r="L90" s="7">
        <f>SUMIFS(Produção!$E:$E,Produção!$D:$D,L$2,Produção!$C:$C,$B90)</f>
        <v>0</v>
      </c>
      <c r="M90" s="7">
        <f>SUMIFS(Produção!$E:$E,Produção!$D:$D,M$2,Produção!$C:$C,$B90)</f>
        <v>0</v>
      </c>
      <c r="N90" s="7">
        <f>SUMIFS(Produção!$E:$E,Produção!$D:$D,N$2,Produção!$C:$C,$B90)</f>
        <v>0</v>
      </c>
    </row>
    <row r="91" spans="1:14">
      <c r="A91" s="12">
        <v>87</v>
      </c>
      <c r="B91" s="12"/>
      <c r="C91" s="12"/>
      <c r="D91" s="12"/>
      <c r="E91" s="7">
        <f>SUMIFS(Produção!$E:$E,Produção!$D:$D,E$2,Produção!$C:$C,$B91)</f>
        <v>0</v>
      </c>
      <c r="F91" s="7">
        <f>SUMIFS(Produção!$E:$E,Produção!$D:$D,F$2,Produção!$C:$C,$B91)</f>
        <v>0</v>
      </c>
      <c r="G91" s="7">
        <f>SUMIFS(Produção!$E:$E,Produção!$D:$D,G$2,Produção!$C:$C,$B91)</f>
        <v>0</v>
      </c>
      <c r="H91" s="7">
        <f>SUMIFS(Produção!$E:$E,Produção!$D:$D,H$2,Produção!$C:$C,$B91)</f>
        <v>0</v>
      </c>
      <c r="I91" s="7">
        <f>SUMIFS(Produção!$E:$E,Produção!$D:$D,I$2,Produção!$C:$C,$B91)</f>
        <v>0</v>
      </c>
      <c r="J91" s="7">
        <f>SUMIFS(Produção!$E:$E,Produção!$D:$D,J$2,Produção!$C:$C,$B91)</f>
        <v>0</v>
      </c>
      <c r="K91" s="7">
        <f>SUMIFS(Produção!$E:$E,Produção!$D:$D,K$2,Produção!$C:$C,$B91)</f>
        <v>0</v>
      </c>
      <c r="L91" s="7">
        <f>SUMIFS(Produção!$E:$E,Produção!$D:$D,L$2,Produção!$C:$C,$B91)</f>
        <v>0</v>
      </c>
      <c r="M91" s="7">
        <f>SUMIFS(Produção!$E:$E,Produção!$D:$D,M$2,Produção!$C:$C,$B91)</f>
        <v>0</v>
      </c>
      <c r="N91" s="7">
        <f>SUMIFS(Produção!$E:$E,Produção!$D:$D,N$2,Produção!$C:$C,$B91)</f>
        <v>0</v>
      </c>
    </row>
    <row r="92" spans="1:14">
      <c r="A92" s="12">
        <v>88</v>
      </c>
      <c r="B92" s="12"/>
      <c r="C92" s="12"/>
      <c r="D92" s="12"/>
      <c r="E92" s="7">
        <f>SUMIFS(Produção!$E:$E,Produção!$D:$D,E$2,Produção!$C:$C,$B92)</f>
        <v>0</v>
      </c>
      <c r="F92" s="7">
        <f>SUMIFS(Produção!$E:$E,Produção!$D:$D,F$2,Produção!$C:$C,$B92)</f>
        <v>0</v>
      </c>
      <c r="G92" s="7">
        <f>SUMIFS(Produção!$E:$E,Produção!$D:$D,G$2,Produção!$C:$C,$B92)</f>
        <v>0</v>
      </c>
      <c r="H92" s="7">
        <f>SUMIFS(Produção!$E:$E,Produção!$D:$D,H$2,Produção!$C:$C,$B92)</f>
        <v>0</v>
      </c>
      <c r="I92" s="7">
        <f>SUMIFS(Produção!$E:$E,Produção!$D:$D,I$2,Produção!$C:$C,$B92)</f>
        <v>0</v>
      </c>
      <c r="J92" s="7">
        <f>SUMIFS(Produção!$E:$E,Produção!$D:$D,J$2,Produção!$C:$C,$B92)</f>
        <v>0</v>
      </c>
      <c r="K92" s="7">
        <f>SUMIFS(Produção!$E:$E,Produção!$D:$D,K$2,Produção!$C:$C,$B92)</f>
        <v>0</v>
      </c>
      <c r="L92" s="7">
        <f>SUMIFS(Produção!$E:$E,Produção!$D:$D,L$2,Produção!$C:$C,$B92)</f>
        <v>0</v>
      </c>
      <c r="M92" s="7">
        <f>SUMIFS(Produção!$E:$E,Produção!$D:$D,M$2,Produção!$C:$C,$B92)</f>
        <v>0</v>
      </c>
      <c r="N92" s="7">
        <f>SUMIFS(Produção!$E:$E,Produção!$D:$D,N$2,Produção!$C:$C,$B92)</f>
        <v>0</v>
      </c>
    </row>
  </sheetData>
  <sheetProtection formatCells="0" formatColumns="0" selectLockedCells="1" autoFilter="0"/>
  <mergeCells count="2">
    <mergeCell ref="A3:B3"/>
    <mergeCell ref="A4:B4"/>
  </mergeCells>
  <conditionalFormatting sqref="E5:N92">
    <cfRule type="cellIs" dxfId="185" priority="2" operator="greaterThan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&amp;LFOR-10-02-03/REV.00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outlinePr summaryRight="0"/>
    <pageSetUpPr fitToPage="1"/>
  </sheetPr>
  <dimension ref="A1:KD24"/>
  <sheetViews>
    <sheetView showGridLines="0" showZeros="0" zoomScale="85" zoomScaleNormal="85" workbookViewId="0">
      <pane xSplit="7" ySplit="2" topLeftCell="H3" activePane="bottomRight" state="frozen"/>
      <selection sqref="A1:L3"/>
      <selection pane="topRight" sqref="A1:L3"/>
      <selection pane="bottomLeft" sqref="A1:L3"/>
      <selection pane="bottomRight" sqref="A1:L3"/>
    </sheetView>
  </sheetViews>
  <sheetFormatPr defaultColWidth="7.7109375" defaultRowHeight="15" outlineLevelCol="1"/>
  <cols>
    <col min="1" max="1" width="1.85546875" customWidth="1"/>
    <col min="2" max="2" width="24.85546875" style="22" bestFit="1" customWidth="1"/>
    <col min="3" max="3" width="11.28515625" style="31" bestFit="1" customWidth="1"/>
    <col min="4" max="4" width="9.85546875" style="181" bestFit="1" customWidth="1"/>
    <col min="5" max="5" width="10.85546875" style="181" customWidth="1"/>
    <col min="6" max="6" width="10.28515625" style="32" customWidth="1"/>
    <col min="7" max="7" width="7" style="32" customWidth="1"/>
    <col min="8" max="8" width="7.5703125" style="33" customWidth="1"/>
    <col min="9" max="13" width="7.5703125" style="33" customWidth="1" outlineLevel="1"/>
    <col min="14" max="14" width="7.5703125" style="33" customWidth="1"/>
    <col min="15" max="44" width="7.5703125" style="33" customWidth="1" outlineLevel="1"/>
    <col min="45" max="45" width="7.5703125" style="33" customWidth="1"/>
    <col min="46" max="75" width="7.5703125" style="33" customWidth="1" outlineLevel="1"/>
    <col min="76" max="76" width="7.5703125" style="33" customWidth="1"/>
    <col min="77" max="105" width="7.5703125" style="33" customWidth="1" outlineLevel="1"/>
    <col min="106" max="106" width="7.5703125" style="33" customWidth="1"/>
    <col min="107" max="136" width="7.5703125" style="33" customWidth="1" outlineLevel="1"/>
    <col min="137" max="137" width="7.5703125" style="33" customWidth="1"/>
    <col min="138" max="166" width="7.5703125" style="33" customWidth="1" outlineLevel="1"/>
    <col min="167" max="167" width="7.5703125" style="33" customWidth="1"/>
    <col min="168" max="290" width="7.5703125" style="33" customWidth="1" outlineLevel="1"/>
    <col min="291" max="16384" width="7.7109375" style="22"/>
  </cols>
  <sheetData>
    <row r="1" spans="1:290">
      <c r="C1" s="22"/>
      <c r="D1" s="177"/>
      <c r="E1" s="177"/>
      <c r="F1" s="22"/>
      <c r="G1" s="31"/>
    </row>
    <row r="2" spans="1:290" s="24" customFormat="1" ht="25.5">
      <c r="A2"/>
      <c r="B2" s="41" t="s">
        <v>26</v>
      </c>
      <c r="C2" s="41" t="s">
        <v>25</v>
      </c>
      <c r="D2" s="178" t="s">
        <v>24</v>
      </c>
      <c r="E2" s="178" t="s">
        <v>29</v>
      </c>
      <c r="F2" s="41" t="s">
        <v>23</v>
      </c>
      <c r="G2" s="41" t="s">
        <v>28</v>
      </c>
      <c r="H2" s="34">
        <v>41583</v>
      </c>
      <c r="I2" s="34">
        <f>H2+1</f>
        <v>41584</v>
      </c>
      <c r="J2" s="34">
        <f t="shared" ref="J2:AB2" si="0">I2+1</f>
        <v>41585</v>
      </c>
      <c r="K2" s="34">
        <f t="shared" si="0"/>
        <v>41586</v>
      </c>
      <c r="L2" s="34">
        <f t="shared" si="0"/>
        <v>41587</v>
      </c>
      <c r="M2" s="34">
        <f t="shared" si="0"/>
        <v>41588</v>
      </c>
      <c r="N2" s="34">
        <f t="shared" si="0"/>
        <v>41589</v>
      </c>
      <c r="O2" s="34">
        <f t="shared" si="0"/>
        <v>41590</v>
      </c>
      <c r="P2" s="34">
        <f t="shared" si="0"/>
        <v>41591</v>
      </c>
      <c r="Q2" s="34">
        <f t="shared" si="0"/>
        <v>41592</v>
      </c>
      <c r="R2" s="34">
        <f t="shared" si="0"/>
        <v>41593</v>
      </c>
      <c r="S2" s="34">
        <f t="shared" si="0"/>
        <v>41594</v>
      </c>
      <c r="T2" s="34">
        <f t="shared" si="0"/>
        <v>41595</v>
      </c>
      <c r="U2" s="34">
        <f t="shared" si="0"/>
        <v>41596</v>
      </c>
      <c r="V2" s="34">
        <f t="shared" si="0"/>
        <v>41597</v>
      </c>
      <c r="W2" s="34">
        <f t="shared" si="0"/>
        <v>41598</v>
      </c>
      <c r="X2" s="34">
        <f t="shared" si="0"/>
        <v>41599</v>
      </c>
      <c r="Y2" s="34">
        <f t="shared" si="0"/>
        <v>41600</v>
      </c>
      <c r="Z2" s="34">
        <f t="shared" si="0"/>
        <v>41601</v>
      </c>
      <c r="AA2" s="34">
        <f t="shared" si="0"/>
        <v>41602</v>
      </c>
      <c r="AB2" s="34">
        <f t="shared" si="0"/>
        <v>41603</v>
      </c>
      <c r="AC2" s="34">
        <f t="shared" ref="AC2:BU2" si="1">AB2+1</f>
        <v>41604</v>
      </c>
      <c r="AD2" s="34">
        <f t="shared" si="1"/>
        <v>41605</v>
      </c>
      <c r="AE2" s="34">
        <f t="shared" si="1"/>
        <v>41606</v>
      </c>
      <c r="AF2" s="34">
        <f t="shared" si="1"/>
        <v>41607</v>
      </c>
      <c r="AG2" s="34">
        <f t="shared" si="1"/>
        <v>41608</v>
      </c>
      <c r="AH2" s="34">
        <f t="shared" si="1"/>
        <v>41609</v>
      </c>
      <c r="AI2" s="34">
        <f t="shared" si="1"/>
        <v>41610</v>
      </c>
      <c r="AJ2" s="34">
        <f t="shared" si="1"/>
        <v>41611</v>
      </c>
      <c r="AK2" s="34">
        <f t="shared" si="1"/>
        <v>41612</v>
      </c>
      <c r="AL2" s="34">
        <f t="shared" si="1"/>
        <v>41613</v>
      </c>
      <c r="AM2" s="34">
        <f t="shared" si="1"/>
        <v>41614</v>
      </c>
      <c r="AN2" s="34">
        <f t="shared" si="1"/>
        <v>41615</v>
      </c>
      <c r="AO2" s="34">
        <f t="shared" si="1"/>
        <v>41616</v>
      </c>
      <c r="AP2" s="34">
        <f t="shared" si="1"/>
        <v>41617</v>
      </c>
      <c r="AQ2" s="34">
        <f t="shared" si="1"/>
        <v>41618</v>
      </c>
      <c r="AR2" s="34">
        <f t="shared" si="1"/>
        <v>41619</v>
      </c>
      <c r="AS2" s="34">
        <f t="shared" si="1"/>
        <v>41620</v>
      </c>
      <c r="AT2" s="34">
        <f t="shared" si="1"/>
        <v>41621</v>
      </c>
      <c r="AU2" s="34">
        <f t="shared" si="1"/>
        <v>41622</v>
      </c>
      <c r="AV2" s="34">
        <f t="shared" si="1"/>
        <v>41623</v>
      </c>
      <c r="AW2" s="34">
        <f t="shared" si="1"/>
        <v>41624</v>
      </c>
      <c r="AX2" s="34">
        <f t="shared" si="1"/>
        <v>41625</v>
      </c>
      <c r="AY2" s="34">
        <f t="shared" si="1"/>
        <v>41626</v>
      </c>
      <c r="AZ2" s="34">
        <f t="shared" si="1"/>
        <v>41627</v>
      </c>
      <c r="BA2" s="34">
        <f t="shared" si="1"/>
        <v>41628</v>
      </c>
      <c r="BB2" s="34">
        <f t="shared" si="1"/>
        <v>41629</v>
      </c>
      <c r="BC2" s="34">
        <f t="shared" si="1"/>
        <v>41630</v>
      </c>
      <c r="BD2" s="34">
        <f t="shared" si="1"/>
        <v>41631</v>
      </c>
      <c r="BE2" s="34">
        <f t="shared" si="1"/>
        <v>41632</v>
      </c>
      <c r="BF2" s="34">
        <f t="shared" si="1"/>
        <v>41633</v>
      </c>
      <c r="BG2" s="34">
        <f t="shared" si="1"/>
        <v>41634</v>
      </c>
      <c r="BH2" s="34">
        <f t="shared" si="1"/>
        <v>41635</v>
      </c>
      <c r="BI2" s="34">
        <f t="shared" si="1"/>
        <v>41636</v>
      </c>
      <c r="BJ2" s="34">
        <f t="shared" si="1"/>
        <v>41637</v>
      </c>
      <c r="BK2" s="34">
        <f t="shared" si="1"/>
        <v>41638</v>
      </c>
      <c r="BL2" s="34">
        <f t="shared" si="1"/>
        <v>41639</v>
      </c>
      <c r="BM2" s="34">
        <f t="shared" si="1"/>
        <v>41640</v>
      </c>
      <c r="BN2" s="34">
        <f t="shared" si="1"/>
        <v>41641</v>
      </c>
      <c r="BO2" s="34">
        <f t="shared" si="1"/>
        <v>41642</v>
      </c>
      <c r="BP2" s="34">
        <f t="shared" si="1"/>
        <v>41643</v>
      </c>
      <c r="BQ2" s="34">
        <f t="shared" si="1"/>
        <v>41644</v>
      </c>
      <c r="BR2" s="34">
        <f t="shared" si="1"/>
        <v>41645</v>
      </c>
      <c r="BS2" s="34">
        <f t="shared" si="1"/>
        <v>41646</v>
      </c>
      <c r="BT2" s="34">
        <f t="shared" si="1"/>
        <v>41647</v>
      </c>
      <c r="BU2" s="34">
        <f t="shared" si="1"/>
        <v>41648</v>
      </c>
      <c r="BV2" s="34">
        <f t="shared" ref="BV2:EG2" si="2">BU2+1</f>
        <v>41649</v>
      </c>
      <c r="BW2" s="34">
        <f t="shared" si="2"/>
        <v>41650</v>
      </c>
      <c r="BX2" s="34">
        <f t="shared" si="2"/>
        <v>41651</v>
      </c>
      <c r="BY2" s="34">
        <f t="shared" si="2"/>
        <v>41652</v>
      </c>
      <c r="BZ2" s="34">
        <f t="shared" si="2"/>
        <v>41653</v>
      </c>
      <c r="CA2" s="34">
        <f t="shared" si="2"/>
        <v>41654</v>
      </c>
      <c r="CB2" s="34">
        <f t="shared" si="2"/>
        <v>41655</v>
      </c>
      <c r="CC2" s="34">
        <f t="shared" si="2"/>
        <v>41656</v>
      </c>
      <c r="CD2" s="34">
        <f t="shared" si="2"/>
        <v>41657</v>
      </c>
      <c r="CE2" s="34">
        <f t="shared" si="2"/>
        <v>41658</v>
      </c>
      <c r="CF2" s="34">
        <f t="shared" si="2"/>
        <v>41659</v>
      </c>
      <c r="CG2" s="34">
        <f t="shared" si="2"/>
        <v>41660</v>
      </c>
      <c r="CH2" s="34">
        <f t="shared" si="2"/>
        <v>41661</v>
      </c>
      <c r="CI2" s="34">
        <f t="shared" si="2"/>
        <v>41662</v>
      </c>
      <c r="CJ2" s="34">
        <f t="shared" si="2"/>
        <v>41663</v>
      </c>
      <c r="CK2" s="34">
        <f t="shared" si="2"/>
        <v>41664</v>
      </c>
      <c r="CL2" s="34">
        <f t="shared" si="2"/>
        <v>41665</v>
      </c>
      <c r="CM2" s="34">
        <f t="shared" si="2"/>
        <v>41666</v>
      </c>
      <c r="CN2" s="34">
        <f t="shared" si="2"/>
        <v>41667</v>
      </c>
      <c r="CO2" s="34">
        <f t="shared" si="2"/>
        <v>41668</v>
      </c>
      <c r="CP2" s="34">
        <f t="shared" si="2"/>
        <v>41669</v>
      </c>
      <c r="CQ2" s="34">
        <f t="shared" si="2"/>
        <v>41670</v>
      </c>
      <c r="CR2" s="34">
        <f t="shared" si="2"/>
        <v>41671</v>
      </c>
      <c r="CS2" s="34">
        <f t="shared" si="2"/>
        <v>41672</v>
      </c>
      <c r="CT2" s="34">
        <f t="shared" si="2"/>
        <v>41673</v>
      </c>
      <c r="CU2" s="34">
        <f t="shared" si="2"/>
        <v>41674</v>
      </c>
      <c r="CV2" s="34">
        <f t="shared" si="2"/>
        <v>41675</v>
      </c>
      <c r="CW2" s="34">
        <f t="shared" si="2"/>
        <v>41676</v>
      </c>
      <c r="CX2" s="34">
        <f t="shared" si="2"/>
        <v>41677</v>
      </c>
      <c r="CY2" s="34">
        <f t="shared" si="2"/>
        <v>41678</v>
      </c>
      <c r="CZ2" s="34">
        <f t="shared" si="2"/>
        <v>41679</v>
      </c>
      <c r="DA2" s="34">
        <f t="shared" si="2"/>
        <v>41680</v>
      </c>
      <c r="DB2" s="34">
        <f t="shared" si="2"/>
        <v>41681</v>
      </c>
      <c r="DC2" s="34">
        <f t="shared" si="2"/>
        <v>41682</v>
      </c>
      <c r="DD2" s="34">
        <f t="shared" si="2"/>
        <v>41683</v>
      </c>
      <c r="DE2" s="34">
        <f t="shared" si="2"/>
        <v>41684</v>
      </c>
      <c r="DF2" s="34">
        <f t="shared" si="2"/>
        <v>41685</v>
      </c>
      <c r="DG2" s="34">
        <f t="shared" si="2"/>
        <v>41686</v>
      </c>
      <c r="DH2" s="34">
        <f t="shared" si="2"/>
        <v>41687</v>
      </c>
      <c r="DI2" s="34">
        <f t="shared" si="2"/>
        <v>41688</v>
      </c>
      <c r="DJ2" s="34">
        <f t="shared" si="2"/>
        <v>41689</v>
      </c>
      <c r="DK2" s="34">
        <f t="shared" si="2"/>
        <v>41690</v>
      </c>
      <c r="DL2" s="34">
        <f t="shared" si="2"/>
        <v>41691</v>
      </c>
      <c r="DM2" s="34">
        <f t="shared" si="2"/>
        <v>41692</v>
      </c>
      <c r="DN2" s="34">
        <f t="shared" si="2"/>
        <v>41693</v>
      </c>
      <c r="DO2" s="34">
        <f t="shared" si="2"/>
        <v>41694</v>
      </c>
      <c r="DP2" s="34">
        <f t="shared" si="2"/>
        <v>41695</v>
      </c>
      <c r="DQ2" s="34">
        <f t="shared" si="2"/>
        <v>41696</v>
      </c>
      <c r="DR2" s="34">
        <f t="shared" si="2"/>
        <v>41697</v>
      </c>
      <c r="DS2" s="34">
        <f t="shared" si="2"/>
        <v>41698</v>
      </c>
      <c r="DT2" s="34">
        <f t="shared" si="2"/>
        <v>41699</v>
      </c>
      <c r="DU2" s="34">
        <f t="shared" si="2"/>
        <v>41700</v>
      </c>
      <c r="DV2" s="34">
        <f t="shared" si="2"/>
        <v>41701</v>
      </c>
      <c r="DW2" s="34">
        <f t="shared" si="2"/>
        <v>41702</v>
      </c>
      <c r="DX2" s="34">
        <f t="shared" si="2"/>
        <v>41703</v>
      </c>
      <c r="DY2" s="34">
        <f t="shared" si="2"/>
        <v>41704</v>
      </c>
      <c r="DZ2" s="34">
        <f t="shared" si="2"/>
        <v>41705</v>
      </c>
      <c r="EA2" s="34">
        <f t="shared" si="2"/>
        <v>41706</v>
      </c>
      <c r="EB2" s="34">
        <f t="shared" si="2"/>
        <v>41707</v>
      </c>
      <c r="EC2" s="34">
        <f t="shared" si="2"/>
        <v>41708</v>
      </c>
      <c r="ED2" s="34">
        <f t="shared" si="2"/>
        <v>41709</v>
      </c>
      <c r="EE2" s="34">
        <f t="shared" si="2"/>
        <v>41710</v>
      </c>
      <c r="EF2" s="34">
        <f t="shared" si="2"/>
        <v>41711</v>
      </c>
      <c r="EG2" s="34">
        <f t="shared" si="2"/>
        <v>41712</v>
      </c>
      <c r="EH2" s="34">
        <f t="shared" ref="EH2:GS2" si="3">EG2+1</f>
        <v>41713</v>
      </c>
      <c r="EI2" s="34">
        <f t="shared" si="3"/>
        <v>41714</v>
      </c>
      <c r="EJ2" s="34">
        <f t="shared" si="3"/>
        <v>41715</v>
      </c>
      <c r="EK2" s="34">
        <f t="shared" si="3"/>
        <v>41716</v>
      </c>
      <c r="EL2" s="34">
        <f t="shared" si="3"/>
        <v>41717</v>
      </c>
      <c r="EM2" s="34">
        <f t="shared" si="3"/>
        <v>41718</v>
      </c>
      <c r="EN2" s="34">
        <f t="shared" si="3"/>
        <v>41719</v>
      </c>
      <c r="EO2" s="34">
        <f t="shared" si="3"/>
        <v>41720</v>
      </c>
      <c r="EP2" s="34">
        <f t="shared" si="3"/>
        <v>41721</v>
      </c>
      <c r="EQ2" s="34">
        <f t="shared" si="3"/>
        <v>41722</v>
      </c>
      <c r="ER2" s="34">
        <f t="shared" si="3"/>
        <v>41723</v>
      </c>
      <c r="ES2" s="34">
        <f t="shared" si="3"/>
        <v>41724</v>
      </c>
      <c r="ET2" s="34">
        <f t="shared" si="3"/>
        <v>41725</v>
      </c>
      <c r="EU2" s="34">
        <f t="shared" si="3"/>
        <v>41726</v>
      </c>
      <c r="EV2" s="34">
        <f t="shared" si="3"/>
        <v>41727</v>
      </c>
      <c r="EW2" s="34">
        <f t="shared" si="3"/>
        <v>41728</v>
      </c>
      <c r="EX2" s="34">
        <f t="shared" si="3"/>
        <v>41729</v>
      </c>
      <c r="EY2" s="34">
        <f t="shared" si="3"/>
        <v>41730</v>
      </c>
      <c r="EZ2" s="34">
        <f t="shared" si="3"/>
        <v>41731</v>
      </c>
      <c r="FA2" s="34">
        <f t="shared" si="3"/>
        <v>41732</v>
      </c>
      <c r="FB2" s="34">
        <f t="shared" si="3"/>
        <v>41733</v>
      </c>
      <c r="FC2" s="34">
        <f t="shared" si="3"/>
        <v>41734</v>
      </c>
      <c r="FD2" s="34">
        <f t="shared" si="3"/>
        <v>41735</v>
      </c>
      <c r="FE2" s="34">
        <f t="shared" si="3"/>
        <v>41736</v>
      </c>
      <c r="FF2" s="34">
        <f t="shared" si="3"/>
        <v>41737</v>
      </c>
      <c r="FG2" s="34">
        <f t="shared" si="3"/>
        <v>41738</v>
      </c>
      <c r="FH2" s="34">
        <f t="shared" si="3"/>
        <v>41739</v>
      </c>
      <c r="FI2" s="34">
        <f t="shared" si="3"/>
        <v>41740</v>
      </c>
      <c r="FJ2" s="34">
        <f t="shared" si="3"/>
        <v>41741</v>
      </c>
      <c r="FK2" s="34">
        <f t="shared" si="3"/>
        <v>41742</v>
      </c>
      <c r="FL2" s="34">
        <f t="shared" si="3"/>
        <v>41743</v>
      </c>
      <c r="FM2" s="34">
        <f t="shared" si="3"/>
        <v>41744</v>
      </c>
      <c r="FN2" s="34">
        <f t="shared" si="3"/>
        <v>41745</v>
      </c>
      <c r="FO2" s="34">
        <f t="shared" si="3"/>
        <v>41746</v>
      </c>
      <c r="FP2" s="34">
        <f t="shared" si="3"/>
        <v>41747</v>
      </c>
      <c r="FQ2" s="34">
        <f t="shared" si="3"/>
        <v>41748</v>
      </c>
      <c r="FR2" s="34">
        <f t="shared" si="3"/>
        <v>41749</v>
      </c>
      <c r="FS2" s="34">
        <f t="shared" si="3"/>
        <v>41750</v>
      </c>
      <c r="FT2" s="34">
        <f t="shared" si="3"/>
        <v>41751</v>
      </c>
      <c r="FU2" s="34">
        <f t="shared" si="3"/>
        <v>41752</v>
      </c>
      <c r="FV2" s="34">
        <f t="shared" si="3"/>
        <v>41753</v>
      </c>
      <c r="FW2" s="34">
        <f t="shared" si="3"/>
        <v>41754</v>
      </c>
      <c r="FX2" s="34">
        <f t="shared" si="3"/>
        <v>41755</v>
      </c>
      <c r="FY2" s="34">
        <f t="shared" si="3"/>
        <v>41756</v>
      </c>
      <c r="FZ2" s="34">
        <f t="shared" si="3"/>
        <v>41757</v>
      </c>
      <c r="GA2" s="34">
        <f t="shared" si="3"/>
        <v>41758</v>
      </c>
      <c r="GB2" s="34">
        <f t="shared" si="3"/>
        <v>41759</v>
      </c>
      <c r="GC2" s="34">
        <f t="shared" si="3"/>
        <v>41760</v>
      </c>
      <c r="GD2" s="34">
        <f t="shared" si="3"/>
        <v>41761</v>
      </c>
      <c r="GE2" s="34">
        <f t="shared" si="3"/>
        <v>41762</v>
      </c>
      <c r="GF2" s="34">
        <f t="shared" si="3"/>
        <v>41763</v>
      </c>
      <c r="GG2" s="34">
        <f t="shared" si="3"/>
        <v>41764</v>
      </c>
      <c r="GH2" s="34">
        <f t="shared" si="3"/>
        <v>41765</v>
      </c>
      <c r="GI2" s="34">
        <f t="shared" si="3"/>
        <v>41766</v>
      </c>
      <c r="GJ2" s="34">
        <f t="shared" si="3"/>
        <v>41767</v>
      </c>
      <c r="GK2" s="34">
        <f t="shared" si="3"/>
        <v>41768</v>
      </c>
      <c r="GL2" s="34">
        <f t="shared" si="3"/>
        <v>41769</v>
      </c>
      <c r="GM2" s="34">
        <f t="shared" si="3"/>
        <v>41770</v>
      </c>
      <c r="GN2" s="34">
        <f t="shared" si="3"/>
        <v>41771</v>
      </c>
      <c r="GO2" s="34">
        <f t="shared" si="3"/>
        <v>41772</v>
      </c>
      <c r="GP2" s="34">
        <f t="shared" si="3"/>
        <v>41773</v>
      </c>
      <c r="GQ2" s="34">
        <f t="shared" si="3"/>
        <v>41774</v>
      </c>
      <c r="GR2" s="34">
        <f t="shared" si="3"/>
        <v>41775</v>
      </c>
      <c r="GS2" s="34">
        <f t="shared" si="3"/>
        <v>41776</v>
      </c>
      <c r="GT2" s="34">
        <f t="shared" ref="GT2:JE2" si="4">GS2+1</f>
        <v>41777</v>
      </c>
      <c r="GU2" s="34">
        <f t="shared" si="4"/>
        <v>41778</v>
      </c>
      <c r="GV2" s="34">
        <f t="shared" si="4"/>
        <v>41779</v>
      </c>
      <c r="GW2" s="34">
        <f t="shared" si="4"/>
        <v>41780</v>
      </c>
      <c r="GX2" s="34">
        <f t="shared" si="4"/>
        <v>41781</v>
      </c>
      <c r="GY2" s="34">
        <f t="shared" si="4"/>
        <v>41782</v>
      </c>
      <c r="GZ2" s="34">
        <f t="shared" si="4"/>
        <v>41783</v>
      </c>
      <c r="HA2" s="34">
        <f t="shared" si="4"/>
        <v>41784</v>
      </c>
      <c r="HB2" s="34">
        <f t="shared" si="4"/>
        <v>41785</v>
      </c>
      <c r="HC2" s="34">
        <f t="shared" si="4"/>
        <v>41786</v>
      </c>
      <c r="HD2" s="34">
        <f t="shared" si="4"/>
        <v>41787</v>
      </c>
      <c r="HE2" s="34">
        <f t="shared" si="4"/>
        <v>41788</v>
      </c>
      <c r="HF2" s="34">
        <f t="shared" si="4"/>
        <v>41789</v>
      </c>
      <c r="HG2" s="34">
        <f t="shared" si="4"/>
        <v>41790</v>
      </c>
      <c r="HH2" s="34">
        <f t="shared" si="4"/>
        <v>41791</v>
      </c>
      <c r="HI2" s="34">
        <f t="shared" si="4"/>
        <v>41792</v>
      </c>
      <c r="HJ2" s="34">
        <f t="shared" si="4"/>
        <v>41793</v>
      </c>
      <c r="HK2" s="34">
        <f t="shared" si="4"/>
        <v>41794</v>
      </c>
      <c r="HL2" s="34">
        <f t="shared" si="4"/>
        <v>41795</v>
      </c>
      <c r="HM2" s="34">
        <f t="shared" si="4"/>
        <v>41796</v>
      </c>
      <c r="HN2" s="34">
        <f t="shared" si="4"/>
        <v>41797</v>
      </c>
      <c r="HO2" s="34">
        <f t="shared" si="4"/>
        <v>41798</v>
      </c>
      <c r="HP2" s="34">
        <f t="shared" si="4"/>
        <v>41799</v>
      </c>
      <c r="HQ2" s="34">
        <f t="shared" si="4"/>
        <v>41800</v>
      </c>
      <c r="HR2" s="34">
        <f t="shared" si="4"/>
        <v>41801</v>
      </c>
      <c r="HS2" s="34">
        <f t="shared" si="4"/>
        <v>41802</v>
      </c>
      <c r="HT2" s="34">
        <f t="shared" si="4"/>
        <v>41803</v>
      </c>
      <c r="HU2" s="34">
        <f t="shared" si="4"/>
        <v>41804</v>
      </c>
      <c r="HV2" s="34">
        <f t="shared" si="4"/>
        <v>41805</v>
      </c>
      <c r="HW2" s="34">
        <f t="shared" si="4"/>
        <v>41806</v>
      </c>
      <c r="HX2" s="34">
        <f t="shared" si="4"/>
        <v>41807</v>
      </c>
      <c r="HY2" s="34">
        <f t="shared" si="4"/>
        <v>41808</v>
      </c>
      <c r="HZ2" s="34">
        <f t="shared" si="4"/>
        <v>41809</v>
      </c>
      <c r="IA2" s="34">
        <f t="shared" si="4"/>
        <v>41810</v>
      </c>
      <c r="IB2" s="34">
        <f t="shared" si="4"/>
        <v>41811</v>
      </c>
      <c r="IC2" s="34">
        <f t="shared" si="4"/>
        <v>41812</v>
      </c>
      <c r="ID2" s="34">
        <f t="shared" si="4"/>
        <v>41813</v>
      </c>
      <c r="IE2" s="34">
        <f t="shared" si="4"/>
        <v>41814</v>
      </c>
      <c r="IF2" s="34">
        <f t="shared" si="4"/>
        <v>41815</v>
      </c>
      <c r="IG2" s="34">
        <f t="shared" si="4"/>
        <v>41816</v>
      </c>
      <c r="IH2" s="34">
        <f t="shared" si="4"/>
        <v>41817</v>
      </c>
      <c r="II2" s="34">
        <f t="shared" si="4"/>
        <v>41818</v>
      </c>
      <c r="IJ2" s="34">
        <f t="shared" si="4"/>
        <v>41819</v>
      </c>
      <c r="IK2" s="34">
        <f t="shared" si="4"/>
        <v>41820</v>
      </c>
      <c r="IL2" s="34">
        <f t="shared" si="4"/>
        <v>41821</v>
      </c>
      <c r="IM2" s="34">
        <f t="shared" si="4"/>
        <v>41822</v>
      </c>
      <c r="IN2" s="34">
        <f t="shared" si="4"/>
        <v>41823</v>
      </c>
      <c r="IO2" s="34">
        <f t="shared" si="4"/>
        <v>41824</v>
      </c>
      <c r="IP2" s="34">
        <f t="shared" si="4"/>
        <v>41825</v>
      </c>
      <c r="IQ2" s="34">
        <f t="shared" si="4"/>
        <v>41826</v>
      </c>
      <c r="IR2" s="34">
        <f t="shared" si="4"/>
        <v>41827</v>
      </c>
      <c r="IS2" s="34">
        <f t="shared" si="4"/>
        <v>41828</v>
      </c>
      <c r="IT2" s="34">
        <f t="shared" si="4"/>
        <v>41829</v>
      </c>
      <c r="IU2" s="34">
        <f t="shared" si="4"/>
        <v>41830</v>
      </c>
      <c r="IV2" s="34">
        <f t="shared" si="4"/>
        <v>41831</v>
      </c>
      <c r="IW2" s="34">
        <f t="shared" si="4"/>
        <v>41832</v>
      </c>
      <c r="IX2" s="34">
        <f t="shared" si="4"/>
        <v>41833</v>
      </c>
      <c r="IY2" s="34">
        <f t="shared" si="4"/>
        <v>41834</v>
      </c>
      <c r="IZ2" s="34">
        <f t="shared" si="4"/>
        <v>41835</v>
      </c>
      <c r="JA2" s="34">
        <f t="shared" si="4"/>
        <v>41836</v>
      </c>
      <c r="JB2" s="34">
        <f t="shared" si="4"/>
        <v>41837</v>
      </c>
      <c r="JC2" s="34">
        <f t="shared" si="4"/>
        <v>41838</v>
      </c>
      <c r="JD2" s="34">
        <f t="shared" si="4"/>
        <v>41839</v>
      </c>
      <c r="JE2" s="34">
        <f t="shared" si="4"/>
        <v>41840</v>
      </c>
      <c r="JF2" s="34">
        <f t="shared" ref="JF2:JV2" si="5">JE2+1</f>
        <v>41841</v>
      </c>
      <c r="JG2" s="34">
        <f t="shared" si="5"/>
        <v>41842</v>
      </c>
      <c r="JH2" s="34">
        <f t="shared" si="5"/>
        <v>41843</v>
      </c>
      <c r="JI2" s="34">
        <f t="shared" si="5"/>
        <v>41844</v>
      </c>
      <c r="JJ2" s="34">
        <f t="shared" si="5"/>
        <v>41845</v>
      </c>
      <c r="JK2" s="34">
        <f t="shared" si="5"/>
        <v>41846</v>
      </c>
      <c r="JL2" s="34">
        <f t="shared" si="5"/>
        <v>41847</v>
      </c>
      <c r="JM2" s="34">
        <f t="shared" si="5"/>
        <v>41848</v>
      </c>
      <c r="JN2" s="34">
        <f t="shared" si="5"/>
        <v>41849</v>
      </c>
      <c r="JO2" s="34">
        <f t="shared" si="5"/>
        <v>41850</v>
      </c>
      <c r="JP2" s="34">
        <f t="shared" si="5"/>
        <v>41851</v>
      </c>
      <c r="JQ2" s="34">
        <f t="shared" si="5"/>
        <v>41852</v>
      </c>
      <c r="JR2" s="34">
        <f t="shared" si="5"/>
        <v>41853</v>
      </c>
      <c r="JS2" s="34">
        <f t="shared" si="5"/>
        <v>41854</v>
      </c>
      <c r="JT2" s="34">
        <f t="shared" si="5"/>
        <v>41855</v>
      </c>
      <c r="JU2" s="34">
        <f t="shared" si="5"/>
        <v>41856</v>
      </c>
      <c r="JV2" s="34">
        <f t="shared" si="5"/>
        <v>41857</v>
      </c>
      <c r="JW2" s="34">
        <f t="shared" ref="JW2:KD2" si="6">JV2+1</f>
        <v>41858</v>
      </c>
      <c r="JX2" s="34">
        <f t="shared" si="6"/>
        <v>41859</v>
      </c>
      <c r="JY2" s="34">
        <f t="shared" si="6"/>
        <v>41860</v>
      </c>
      <c r="JZ2" s="34">
        <f t="shared" si="6"/>
        <v>41861</v>
      </c>
      <c r="KA2" s="34">
        <f t="shared" si="6"/>
        <v>41862</v>
      </c>
      <c r="KB2" s="34">
        <f t="shared" si="6"/>
        <v>41863</v>
      </c>
      <c r="KC2" s="34">
        <f t="shared" si="6"/>
        <v>41864</v>
      </c>
      <c r="KD2" s="34">
        <f t="shared" si="6"/>
        <v>41865</v>
      </c>
    </row>
    <row r="3" spans="1:290" s="25" customFormat="1" ht="21">
      <c r="A3"/>
      <c r="B3" s="238" t="s">
        <v>45</v>
      </c>
      <c r="C3" s="238"/>
      <c r="D3" s="238"/>
      <c r="E3" s="238"/>
      <c r="F3" s="238"/>
      <c r="G3" s="23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</row>
    <row r="4" spans="1:290" s="27" customFormat="1">
      <c r="A4"/>
      <c r="B4" s="215">
        <f>Resumo!A9</f>
        <v>0</v>
      </c>
      <c r="C4" s="26">
        <f>COUNTIF(H4:GN4,"&gt;0")</f>
        <v>0</v>
      </c>
      <c r="D4" s="179">
        <f>D15</f>
        <v>0</v>
      </c>
      <c r="E4" s="199">
        <f>E15</f>
        <v>0</v>
      </c>
      <c r="F4" s="216">
        <f>Resumo!D9</f>
        <v>0</v>
      </c>
      <c r="G4" s="212"/>
      <c r="H4" s="36"/>
      <c r="I4" s="36"/>
      <c r="J4" s="36"/>
      <c r="K4" s="36"/>
      <c r="L4" s="36"/>
      <c r="M4" s="36"/>
      <c r="N4" s="36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69"/>
      <c r="HZ4" s="169"/>
      <c r="IA4" s="169"/>
      <c r="IB4" s="169"/>
      <c r="IC4" s="169"/>
      <c r="ID4" s="169"/>
      <c r="IE4" s="169"/>
      <c r="IF4" s="169"/>
      <c r="IG4" s="169"/>
      <c r="IH4" s="169"/>
      <c r="II4" s="169"/>
      <c r="IJ4" s="169"/>
      <c r="IK4" s="169"/>
      <c r="IL4" s="169"/>
      <c r="IM4" s="169"/>
      <c r="IN4" s="169"/>
      <c r="IO4" s="169"/>
      <c r="IP4" s="169"/>
      <c r="IQ4" s="169"/>
      <c r="IR4" s="169"/>
      <c r="IS4" s="169"/>
      <c r="IT4" s="169"/>
      <c r="IU4" s="169"/>
      <c r="IV4" s="169"/>
      <c r="IW4" s="169"/>
      <c r="IX4" s="169"/>
      <c r="IY4" s="169"/>
      <c r="IZ4" s="169"/>
      <c r="JA4" s="169"/>
      <c r="JB4" s="169"/>
      <c r="JC4" s="169"/>
      <c r="JD4" s="169"/>
      <c r="JE4" s="169"/>
      <c r="JF4" s="169"/>
      <c r="JG4" s="169"/>
      <c r="JH4" s="169"/>
      <c r="JI4" s="169"/>
      <c r="JJ4" s="169"/>
      <c r="JK4" s="169"/>
      <c r="JL4" s="169"/>
      <c r="JM4" s="169"/>
      <c r="JN4" s="169"/>
      <c r="JO4" s="169"/>
      <c r="JP4" s="169"/>
      <c r="JQ4" s="169"/>
      <c r="JR4" s="169"/>
      <c r="JS4" s="169"/>
      <c r="JT4" s="169"/>
      <c r="JU4" s="169"/>
      <c r="JV4" s="169"/>
      <c r="JW4" s="169"/>
      <c r="JX4" s="169"/>
      <c r="JY4" s="169"/>
      <c r="JZ4" s="169"/>
      <c r="KA4" s="169"/>
      <c r="KB4" s="169"/>
      <c r="KC4" s="169"/>
      <c r="KD4" s="169"/>
    </row>
    <row r="5" spans="1:290" s="27" customFormat="1">
      <c r="A5"/>
      <c r="B5" s="215">
        <f>Resumo!A10</f>
        <v>0</v>
      </c>
      <c r="C5" s="26">
        <f t="shared" ref="C5:C13" si="7">COUNTIF(H5:GN5,"&gt;0")</f>
        <v>0</v>
      </c>
      <c r="D5" s="179">
        <f t="shared" ref="D5:E13" si="8">D16</f>
        <v>0</v>
      </c>
      <c r="E5" s="199">
        <f t="shared" si="8"/>
        <v>0</v>
      </c>
      <c r="F5" s="216">
        <f>Resumo!D10</f>
        <v>0</v>
      </c>
      <c r="G5" s="212"/>
      <c r="H5" s="36"/>
      <c r="I5" s="36"/>
      <c r="J5" s="36"/>
      <c r="K5" s="36"/>
      <c r="L5" s="36"/>
      <c r="M5" s="36"/>
      <c r="N5" s="36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69"/>
      <c r="FG5" s="169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69"/>
      <c r="GK5" s="169"/>
      <c r="GL5" s="169"/>
      <c r="GM5" s="169"/>
      <c r="GN5" s="169"/>
      <c r="GO5" s="169"/>
      <c r="GP5" s="169"/>
      <c r="GQ5" s="169"/>
      <c r="GR5" s="169"/>
      <c r="GS5" s="169"/>
      <c r="GT5" s="169"/>
      <c r="GU5" s="169"/>
      <c r="GV5" s="169"/>
      <c r="GW5" s="169"/>
      <c r="GX5" s="169"/>
      <c r="GY5" s="169"/>
      <c r="GZ5" s="169"/>
      <c r="HA5" s="169"/>
      <c r="HB5" s="169"/>
      <c r="HC5" s="169"/>
      <c r="HD5" s="169"/>
      <c r="HE5" s="169"/>
      <c r="HF5" s="169"/>
      <c r="HG5" s="169"/>
      <c r="HH5" s="169"/>
      <c r="HI5" s="169"/>
      <c r="HJ5" s="169"/>
      <c r="HK5" s="169"/>
      <c r="HL5" s="169"/>
      <c r="HM5" s="169"/>
      <c r="HN5" s="169"/>
      <c r="HO5" s="169"/>
      <c r="HP5" s="169"/>
      <c r="HQ5" s="169"/>
      <c r="HR5" s="169"/>
      <c r="HS5" s="169"/>
      <c r="HT5" s="169"/>
      <c r="HU5" s="169"/>
      <c r="HV5" s="169"/>
      <c r="HW5" s="169"/>
      <c r="HX5" s="169"/>
      <c r="HY5" s="169"/>
      <c r="HZ5" s="169"/>
      <c r="IA5" s="169"/>
      <c r="IB5" s="169"/>
      <c r="IC5" s="169"/>
      <c r="ID5" s="169"/>
      <c r="IE5" s="169"/>
      <c r="IF5" s="169"/>
      <c r="IG5" s="169"/>
      <c r="IH5" s="169"/>
      <c r="II5" s="169"/>
      <c r="IJ5" s="169"/>
      <c r="IK5" s="169"/>
      <c r="IL5" s="169"/>
      <c r="IM5" s="169"/>
      <c r="IN5" s="169"/>
      <c r="IO5" s="169"/>
      <c r="IP5" s="169"/>
      <c r="IQ5" s="169"/>
      <c r="IR5" s="169"/>
      <c r="IS5" s="169"/>
      <c r="IT5" s="169"/>
      <c r="IU5" s="169"/>
      <c r="IV5" s="169"/>
      <c r="IW5" s="169"/>
      <c r="IX5" s="169"/>
      <c r="IY5" s="169"/>
      <c r="IZ5" s="169"/>
      <c r="JA5" s="169"/>
      <c r="JB5" s="169"/>
      <c r="JC5" s="169"/>
      <c r="JD5" s="169"/>
      <c r="JE5" s="169"/>
      <c r="JF5" s="169"/>
      <c r="JG5" s="169"/>
      <c r="JH5" s="169"/>
      <c r="JI5" s="169"/>
      <c r="JJ5" s="169"/>
      <c r="JK5" s="169"/>
      <c r="JL5" s="169"/>
      <c r="JM5" s="169"/>
      <c r="JN5" s="169"/>
      <c r="JO5" s="169"/>
      <c r="JP5" s="169"/>
      <c r="JQ5" s="169"/>
      <c r="JR5" s="169"/>
      <c r="JS5" s="169"/>
      <c r="JT5" s="169"/>
      <c r="JU5" s="169"/>
      <c r="JV5" s="169"/>
      <c r="JW5" s="169"/>
      <c r="JX5" s="169"/>
      <c r="JY5" s="169"/>
      <c r="JZ5" s="169"/>
      <c r="KA5" s="169"/>
      <c r="KB5" s="169"/>
      <c r="KC5" s="169"/>
      <c r="KD5" s="169"/>
    </row>
    <row r="6" spans="1:290" s="27" customFormat="1">
      <c r="A6"/>
      <c r="B6" s="215">
        <f>Resumo!A11</f>
        <v>0</v>
      </c>
      <c r="C6" s="26">
        <f t="shared" si="7"/>
        <v>0</v>
      </c>
      <c r="D6" s="179">
        <f t="shared" si="8"/>
        <v>0</v>
      </c>
      <c r="E6" s="199">
        <f t="shared" si="8"/>
        <v>0</v>
      </c>
      <c r="F6" s="216">
        <f>Resumo!D11</f>
        <v>0</v>
      </c>
      <c r="G6" s="212"/>
      <c r="H6" s="36"/>
      <c r="I6" s="36"/>
      <c r="J6" s="36"/>
      <c r="K6" s="36"/>
      <c r="L6" s="36"/>
      <c r="M6" s="36"/>
      <c r="N6" s="36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69"/>
      <c r="FO6" s="169"/>
      <c r="FP6" s="169"/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69"/>
      <c r="GB6" s="169"/>
      <c r="GC6" s="169"/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69"/>
      <c r="GO6" s="169"/>
      <c r="GP6" s="169"/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69"/>
      <c r="HB6" s="169"/>
      <c r="HC6" s="169"/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69"/>
      <c r="HO6" s="169"/>
      <c r="HP6" s="169"/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69"/>
      <c r="IB6" s="169"/>
      <c r="IC6" s="169"/>
      <c r="ID6" s="169"/>
      <c r="IE6" s="169"/>
      <c r="IF6" s="169"/>
      <c r="IG6" s="169"/>
      <c r="IH6" s="169"/>
      <c r="II6" s="169"/>
      <c r="IJ6" s="169"/>
      <c r="IK6" s="169"/>
      <c r="IL6" s="169"/>
      <c r="IM6" s="169"/>
      <c r="IN6" s="169"/>
      <c r="IO6" s="169"/>
      <c r="IP6" s="169"/>
      <c r="IQ6" s="169"/>
      <c r="IR6" s="169"/>
      <c r="IS6" s="169"/>
      <c r="IT6" s="169"/>
      <c r="IU6" s="169"/>
      <c r="IV6" s="169"/>
      <c r="IW6" s="169"/>
      <c r="IX6" s="169"/>
      <c r="IY6" s="169"/>
      <c r="IZ6" s="169"/>
      <c r="JA6" s="169"/>
      <c r="JB6" s="169"/>
      <c r="JC6" s="169"/>
      <c r="JD6" s="169"/>
      <c r="JE6" s="169"/>
      <c r="JF6" s="169"/>
      <c r="JG6" s="169"/>
      <c r="JH6" s="169"/>
      <c r="JI6" s="169"/>
      <c r="JJ6" s="169"/>
      <c r="JK6" s="169"/>
      <c r="JL6" s="169"/>
      <c r="JM6" s="169"/>
      <c r="JN6" s="169"/>
      <c r="JO6" s="169"/>
      <c r="JP6" s="169"/>
      <c r="JQ6" s="169"/>
      <c r="JR6" s="169"/>
      <c r="JS6" s="169"/>
      <c r="JT6" s="169"/>
      <c r="JU6" s="169"/>
      <c r="JV6" s="169"/>
      <c r="JW6" s="169"/>
      <c r="JX6" s="169"/>
      <c r="JY6" s="169"/>
      <c r="JZ6" s="169"/>
      <c r="KA6" s="169"/>
      <c r="KB6" s="169"/>
      <c r="KC6" s="169"/>
      <c r="KD6" s="169"/>
    </row>
    <row r="7" spans="1:290" s="27" customFormat="1">
      <c r="A7"/>
      <c r="B7" s="215">
        <f>Resumo!A12</f>
        <v>0</v>
      </c>
      <c r="C7" s="26">
        <f t="shared" si="7"/>
        <v>0</v>
      </c>
      <c r="D7" s="179">
        <f t="shared" si="8"/>
        <v>0</v>
      </c>
      <c r="E7" s="199">
        <f t="shared" si="8"/>
        <v>0</v>
      </c>
      <c r="F7" s="216">
        <f>Resumo!D12</f>
        <v>0</v>
      </c>
      <c r="G7" s="212"/>
      <c r="H7" s="36"/>
      <c r="I7" s="36"/>
      <c r="J7" s="36"/>
      <c r="K7" s="36"/>
      <c r="L7" s="36"/>
      <c r="M7" s="36"/>
      <c r="N7" s="36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69"/>
      <c r="FI7" s="169"/>
      <c r="FJ7" s="169"/>
      <c r="FK7" s="169"/>
      <c r="FL7" s="169"/>
      <c r="FM7" s="169"/>
      <c r="FN7" s="169"/>
      <c r="FO7" s="169"/>
      <c r="FP7" s="169"/>
      <c r="FQ7" s="169"/>
      <c r="FR7" s="169"/>
      <c r="FS7" s="169"/>
      <c r="FT7" s="169"/>
      <c r="FU7" s="169"/>
      <c r="FV7" s="169"/>
      <c r="FW7" s="169"/>
      <c r="FX7" s="169"/>
      <c r="FY7" s="169"/>
      <c r="FZ7" s="169"/>
      <c r="GA7" s="169"/>
      <c r="GB7" s="169"/>
      <c r="GC7" s="169"/>
      <c r="GD7" s="169"/>
      <c r="GE7" s="169"/>
      <c r="GF7" s="169"/>
      <c r="GG7" s="169"/>
      <c r="GH7" s="169"/>
      <c r="GI7" s="169"/>
      <c r="GJ7" s="169"/>
      <c r="GK7" s="169"/>
      <c r="GL7" s="169"/>
      <c r="GM7" s="169"/>
      <c r="GN7" s="169"/>
      <c r="GO7" s="169"/>
      <c r="GP7" s="169"/>
      <c r="GQ7" s="169"/>
      <c r="GR7" s="169"/>
      <c r="GS7" s="169"/>
      <c r="GT7" s="169"/>
      <c r="GU7" s="169"/>
      <c r="GV7" s="169"/>
      <c r="GW7" s="169"/>
      <c r="GX7" s="169"/>
      <c r="GY7" s="169"/>
      <c r="GZ7" s="169"/>
      <c r="HA7" s="169"/>
      <c r="HB7" s="169"/>
      <c r="HC7" s="169"/>
      <c r="HD7" s="169"/>
      <c r="HE7" s="169"/>
      <c r="HF7" s="169"/>
      <c r="HG7" s="169"/>
      <c r="HH7" s="169"/>
      <c r="HI7" s="169"/>
      <c r="HJ7" s="169"/>
      <c r="HK7" s="169"/>
      <c r="HL7" s="169"/>
      <c r="HM7" s="169"/>
      <c r="HN7" s="169"/>
      <c r="HO7" s="169"/>
      <c r="HP7" s="169"/>
      <c r="HQ7" s="169"/>
      <c r="HR7" s="169"/>
      <c r="HS7" s="169"/>
      <c r="HT7" s="169"/>
      <c r="HU7" s="169"/>
      <c r="HV7" s="169"/>
      <c r="HW7" s="169"/>
      <c r="HX7" s="169"/>
      <c r="HY7" s="169"/>
      <c r="HZ7" s="169"/>
      <c r="IA7" s="169"/>
      <c r="IB7" s="169"/>
      <c r="IC7" s="169"/>
      <c r="ID7" s="169"/>
      <c r="IE7" s="169"/>
      <c r="IF7" s="169"/>
      <c r="IG7" s="169"/>
      <c r="IH7" s="169"/>
      <c r="II7" s="169"/>
      <c r="IJ7" s="169"/>
      <c r="IK7" s="169"/>
      <c r="IL7" s="169"/>
      <c r="IM7" s="169"/>
      <c r="IN7" s="169"/>
      <c r="IO7" s="169"/>
      <c r="IP7" s="169"/>
      <c r="IQ7" s="169"/>
      <c r="IR7" s="169"/>
      <c r="IS7" s="169"/>
      <c r="IT7" s="169"/>
      <c r="IU7" s="169"/>
      <c r="IV7" s="169"/>
      <c r="IW7" s="169"/>
      <c r="IX7" s="169"/>
      <c r="IY7" s="169"/>
      <c r="IZ7" s="169"/>
      <c r="JA7" s="169"/>
      <c r="JB7" s="169"/>
      <c r="JC7" s="169"/>
      <c r="JD7" s="169"/>
      <c r="JE7" s="169"/>
      <c r="JF7" s="169"/>
      <c r="JG7" s="169"/>
      <c r="JH7" s="169"/>
      <c r="JI7" s="169"/>
      <c r="JJ7" s="169"/>
      <c r="JK7" s="169"/>
      <c r="JL7" s="169"/>
      <c r="JM7" s="169"/>
      <c r="JN7" s="169"/>
      <c r="JO7" s="169"/>
      <c r="JP7" s="169"/>
      <c r="JQ7" s="169"/>
      <c r="JR7" s="169"/>
      <c r="JS7" s="169"/>
      <c r="JT7" s="169"/>
      <c r="JU7" s="169"/>
      <c r="JV7" s="169"/>
      <c r="JW7" s="169"/>
      <c r="JX7" s="169"/>
      <c r="JY7" s="169"/>
      <c r="JZ7" s="169"/>
      <c r="KA7" s="169"/>
      <c r="KB7" s="169"/>
      <c r="KC7" s="169"/>
      <c r="KD7" s="169"/>
    </row>
    <row r="8" spans="1:290" s="27" customFormat="1">
      <c r="A8"/>
      <c r="B8" s="215">
        <f>Resumo!A13</f>
        <v>0</v>
      </c>
      <c r="C8" s="26">
        <f t="shared" si="7"/>
        <v>0</v>
      </c>
      <c r="D8" s="179">
        <f t="shared" si="8"/>
        <v>0</v>
      </c>
      <c r="E8" s="199">
        <f t="shared" si="8"/>
        <v>0</v>
      </c>
      <c r="F8" s="216">
        <f>Resumo!D13</f>
        <v>0</v>
      </c>
      <c r="G8" s="212"/>
      <c r="H8" s="36"/>
      <c r="I8" s="36"/>
      <c r="J8" s="36"/>
      <c r="K8" s="36"/>
      <c r="L8" s="36"/>
      <c r="M8" s="36"/>
      <c r="N8" s="36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69"/>
      <c r="HU8" s="169"/>
      <c r="HV8" s="169"/>
      <c r="HW8" s="169"/>
      <c r="HX8" s="169"/>
      <c r="HY8" s="169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  <c r="IO8" s="169"/>
      <c r="IP8" s="169"/>
      <c r="IQ8" s="169"/>
      <c r="IR8" s="169"/>
      <c r="IS8" s="169"/>
      <c r="IT8" s="169"/>
      <c r="IU8" s="169"/>
      <c r="IV8" s="169"/>
      <c r="IW8" s="169"/>
      <c r="IX8" s="169"/>
      <c r="IY8" s="169"/>
      <c r="IZ8" s="169"/>
      <c r="JA8" s="169"/>
      <c r="JB8" s="169"/>
      <c r="JC8" s="169"/>
      <c r="JD8" s="169"/>
      <c r="JE8" s="169"/>
      <c r="JF8" s="169"/>
      <c r="JG8" s="169"/>
      <c r="JH8" s="169"/>
      <c r="JI8" s="169"/>
      <c r="JJ8" s="169"/>
      <c r="JK8" s="169"/>
      <c r="JL8" s="169"/>
      <c r="JM8" s="169"/>
      <c r="JN8" s="169"/>
      <c r="JO8" s="169"/>
      <c r="JP8" s="169"/>
      <c r="JQ8" s="169"/>
      <c r="JR8" s="169"/>
      <c r="JS8" s="169"/>
      <c r="JT8" s="169"/>
      <c r="JU8" s="169"/>
      <c r="JV8" s="169"/>
      <c r="JW8" s="169"/>
      <c r="JX8" s="169"/>
      <c r="JY8" s="169"/>
      <c r="JZ8" s="169"/>
      <c r="KA8" s="169"/>
      <c r="KB8" s="169"/>
      <c r="KC8" s="169"/>
      <c r="KD8" s="169"/>
    </row>
    <row r="9" spans="1:290" s="27" customFormat="1">
      <c r="A9"/>
      <c r="B9" s="215">
        <f>Resumo!A14</f>
        <v>0</v>
      </c>
      <c r="C9" s="26">
        <f t="shared" si="7"/>
        <v>0</v>
      </c>
      <c r="D9" s="179">
        <f t="shared" si="8"/>
        <v>0</v>
      </c>
      <c r="E9" s="199">
        <f t="shared" si="8"/>
        <v>0</v>
      </c>
      <c r="F9" s="216">
        <f>Resumo!D14</f>
        <v>0</v>
      </c>
      <c r="G9" s="212"/>
      <c r="H9" s="36"/>
      <c r="I9" s="36"/>
      <c r="J9" s="36"/>
      <c r="K9" s="36"/>
      <c r="L9" s="36"/>
      <c r="M9" s="36"/>
      <c r="N9" s="36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9"/>
      <c r="HO9" s="169"/>
      <c r="HP9" s="169"/>
      <c r="HQ9" s="169"/>
      <c r="HR9" s="169"/>
      <c r="HS9" s="169"/>
      <c r="HT9" s="169"/>
      <c r="HU9" s="169"/>
      <c r="HV9" s="169"/>
      <c r="HW9" s="169"/>
      <c r="HX9" s="169"/>
      <c r="HY9" s="169"/>
      <c r="HZ9" s="169"/>
      <c r="IA9" s="169"/>
      <c r="IB9" s="169"/>
      <c r="IC9" s="169"/>
      <c r="ID9" s="169"/>
      <c r="IE9" s="169"/>
      <c r="IF9" s="169"/>
      <c r="IG9" s="169"/>
      <c r="IH9" s="169"/>
      <c r="II9" s="169"/>
      <c r="IJ9" s="169"/>
      <c r="IK9" s="169"/>
      <c r="IL9" s="169"/>
      <c r="IM9" s="169"/>
      <c r="IN9" s="169"/>
      <c r="IO9" s="169"/>
      <c r="IP9" s="169"/>
      <c r="IQ9" s="169"/>
      <c r="IR9" s="169"/>
      <c r="IS9" s="169"/>
      <c r="IT9" s="169"/>
      <c r="IU9" s="169"/>
      <c r="IV9" s="169"/>
      <c r="IW9" s="169"/>
      <c r="IX9" s="169"/>
      <c r="IY9" s="169"/>
      <c r="IZ9" s="169"/>
      <c r="JA9" s="169"/>
      <c r="JB9" s="169"/>
      <c r="JC9" s="169"/>
      <c r="JD9" s="169"/>
      <c r="JE9" s="169"/>
      <c r="JF9" s="169"/>
      <c r="JG9" s="169"/>
      <c r="JH9" s="169"/>
      <c r="JI9" s="169"/>
      <c r="JJ9" s="169"/>
      <c r="JK9" s="169"/>
      <c r="JL9" s="169"/>
      <c r="JM9" s="169"/>
      <c r="JN9" s="169"/>
      <c r="JO9" s="169"/>
      <c r="JP9" s="169"/>
      <c r="JQ9" s="169"/>
      <c r="JR9" s="169"/>
      <c r="JS9" s="169"/>
      <c r="JT9" s="169"/>
      <c r="JU9" s="169"/>
      <c r="JV9" s="169"/>
      <c r="JW9" s="169"/>
      <c r="JX9" s="169"/>
      <c r="JY9" s="169"/>
      <c r="JZ9" s="169"/>
      <c r="KA9" s="169"/>
      <c r="KB9" s="169"/>
      <c r="KC9" s="169"/>
      <c r="KD9" s="169"/>
    </row>
    <row r="10" spans="1:290" s="27" customFormat="1">
      <c r="A10"/>
      <c r="B10" s="215">
        <f>Resumo!A15</f>
        <v>0</v>
      </c>
      <c r="C10" s="26">
        <f t="shared" si="7"/>
        <v>0</v>
      </c>
      <c r="D10" s="179">
        <f t="shared" si="8"/>
        <v>0</v>
      </c>
      <c r="E10" s="199">
        <f t="shared" si="8"/>
        <v>0</v>
      </c>
      <c r="F10" s="216">
        <f>Resumo!D15</f>
        <v>0</v>
      </c>
      <c r="G10" s="212"/>
      <c r="H10" s="36"/>
      <c r="I10" s="36"/>
      <c r="J10" s="36"/>
      <c r="K10" s="36"/>
      <c r="L10" s="36"/>
      <c r="M10" s="36"/>
      <c r="N10" s="36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  <c r="GZ10" s="169"/>
      <c r="HA10" s="169"/>
      <c r="HB10" s="169"/>
      <c r="HC10" s="169"/>
      <c r="HD10" s="169"/>
      <c r="HE10" s="169"/>
      <c r="HF10" s="169"/>
      <c r="HG10" s="169"/>
      <c r="HH10" s="169"/>
      <c r="HI10" s="169"/>
      <c r="HJ10" s="169"/>
      <c r="HK10" s="169"/>
      <c r="HL10" s="169"/>
      <c r="HM10" s="169"/>
      <c r="HN10" s="169"/>
      <c r="HO10" s="169"/>
      <c r="HP10" s="169"/>
      <c r="HQ10" s="169"/>
      <c r="HR10" s="169"/>
      <c r="HS10" s="169"/>
      <c r="HT10" s="169"/>
      <c r="HU10" s="169"/>
      <c r="HV10" s="169"/>
      <c r="HW10" s="169"/>
      <c r="HX10" s="169"/>
      <c r="HY10" s="169"/>
      <c r="HZ10" s="169"/>
      <c r="IA10" s="169"/>
      <c r="IB10" s="169"/>
      <c r="IC10" s="169"/>
      <c r="ID10" s="169"/>
      <c r="IE10" s="169"/>
      <c r="IF10" s="169"/>
      <c r="IG10" s="169"/>
      <c r="IH10" s="169"/>
      <c r="II10" s="169"/>
      <c r="IJ10" s="169"/>
      <c r="IK10" s="169"/>
      <c r="IL10" s="169"/>
      <c r="IM10" s="169"/>
      <c r="IN10" s="169"/>
      <c r="IO10" s="169"/>
      <c r="IP10" s="169"/>
      <c r="IQ10" s="169"/>
      <c r="IR10" s="169"/>
      <c r="IS10" s="169"/>
      <c r="IT10" s="169"/>
      <c r="IU10" s="169"/>
      <c r="IV10" s="169"/>
      <c r="IW10" s="169"/>
      <c r="IX10" s="169"/>
      <c r="IY10" s="169"/>
      <c r="IZ10" s="169"/>
      <c r="JA10" s="169"/>
      <c r="JB10" s="169"/>
      <c r="JC10" s="169"/>
      <c r="JD10" s="169"/>
      <c r="JE10" s="169"/>
      <c r="JF10" s="169"/>
      <c r="JG10" s="169"/>
      <c r="JH10" s="169"/>
      <c r="JI10" s="169"/>
      <c r="JJ10" s="169"/>
      <c r="JK10" s="169"/>
      <c r="JL10" s="169"/>
      <c r="JM10" s="169"/>
      <c r="JN10" s="169"/>
      <c r="JO10" s="169"/>
      <c r="JP10" s="169"/>
      <c r="JQ10" s="169"/>
      <c r="JR10" s="169"/>
      <c r="JS10" s="169"/>
      <c r="JT10" s="169"/>
      <c r="JU10" s="169"/>
      <c r="JV10" s="169"/>
      <c r="JW10" s="169"/>
      <c r="JX10" s="169"/>
      <c r="JY10" s="169"/>
      <c r="JZ10" s="169"/>
      <c r="KA10" s="169"/>
      <c r="KB10" s="169"/>
      <c r="KC10" s="169"/>
      <c r="KD10" s="169"/>
    </row>
    <row r="11" spans="1:290" s="27" customFormat="1">
      <c r="A11"/>
      <c r="B11" s="215">
        <f>Resumo!A16</f>
        <v>0</v>
      </c>
      <c r="C11" s="26">
        <f t="shared" si="7"/>
        <v>0</v>
      </c>
      <c r="D11" s="179">
        <f t="shared" si="8"/>
        <v>0</v>
      </c>
      <c r="E11" s="199">
        <f t="shared" si="8"/>
        <v>0</v>
      </c>
      <c r="F11" s="216">
        <f>Resumo!D16</f>
        <v>0</v>
      </c>
      <c r="G11" s="212"/>
      <c r="H11" s="36"/>
      <c r="I11" s="36"/>
      <c r="J11" s="36"/>
      <c r="K11" s="36"/>
      <c r="L11" s="36"/>
      <c r="M11" s="36"/>
      <c r="N11" s="36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  <c r="FY11" s="169"/>
      <c r="FZ11" s="169"/>
      <c r="GA11" s="169"/>
      <c r="GB11" s="169"/>
      <c r="GC11" s="169"/>
      <c r="GD11" s="169"/>
      <c r="GE11" s="169"/>
      <c r="GF11" s="169"/>
      <c r="GG11" s="169"/>
      <c r="GH11" s="169"/>
      <c r="GI11" s="169"/>
      <c r="GJ11" s="169"/>
      <c r="GK11" s="169"/>
      <c r="GL11" s="169"/>
      <c r="GM11" s="169"/>
      <c r="GN11" s="169"/>
      <c r="GO11" s="169"/>
      <c r="GP11" s="169"/>
      <c r="GQ11" s="169"/>
      <c r="GR11" s="169"/>
      <c r="GS11" s="169"/>
      <c r="GT11" s="169"/>
      <c r="GU11" s="169"/>
      <c r="GV11" s="169"/>
      <c r="GW11" s="169"/>
      <c r="GX11" s="169"/>
      <c r="GY11" s="169"/>
      <c r="GZ11" s="169"/>
      <c r="HA11" s="169"/>
      <c r="HB11" s="169"/>
      <c r="HC11" s="169"/>
      <c r="HD11" s="169"/>
      <c r="HE11" s="169"/>
      <c r="HF11" s="169"/>
      <c r="HG11" s="169"/>
      <c r="HH11" s="169"/>
      <c r="HI11" s="169"/>
      <c r="HJ11" s="169"/>
      <c r="HK11" s="169"/>
      <c r="HL11" s="169"/>
      <c r="HM11" s="169"/>
      <c r="HN11" s="169"/>
      <c r="HO11" s="169"/>
      <c r="HP11" s="169"/>
      <c r="HQ11" s="169"/>
      <c r="HR11" s="169"/>
      <c r="HS11" s="169"/>
      <c r="HT11" s="169"/>
      <c r="HU11" s="169"/>
      <c r="HV11" s="169"/>
      <c r="HW11" s="169"/>
      <c r="HX11" s="169"/>
      <c r="HY11" s="169"/>
      <c r="HZ11" s="169"/>
      <c r="IA11" s="169"/>
      <c r="IB11" s="169"/>
      <c r="IC11" s="169"/>
      <c r="ID11" s="169"/>
      <c r="IE11" s="169"/>
      <c r="IF11" s="169"/>
      <c r="IG11" s="169"/>
      <c r="IH11" s="169"/>
      <c r="II11" s="169"/>
      <c r="IJ11" s="169"/>
      <c r="IK11" s="169"/>
      <c r="IL11" s="169"/>
      <c r="IM11" s="169"/>
      <c r="IN11" s="169"/>
      <c r="IO11" s="169"/>
      <c r="IP11" s="169"/>
      <c r="IQ11" s="169"/>
      <c r="IR11" s="169"/>
      <c r="IS11" s="169"/>
      <c r="IT11" s="169"/>
      <c r="IU11" s="169"/>
      <c r="IV11" s="169"/>
      <c r="IW11" s="169"/>
      <c r="IX11" s="169"/>
      <c r="IY11" s="169"/>
      <c r="IZ11" s="169"/>
      <c r="JA11" s="169"/>
      <c r="JB11" s="169"/>
      <c r="JC11" s="169"/>
      <c r="JD11" s="169"/>
      <c r="JE11" s="169"/>
      <c r="JF11" s="169"/>
      <c r="JG11" s="169"/>
      <c r="JH11" s="169"/>
      <c r="JI11" s="169"/>
      <c r="JJ11" s="169"/>
      <c r="JK11" s="169"/>
      <c r="JL11" s="169"/>
      <c r="JM11" s="169"/>
      <c r="JN11" s="169"/>
      <c r="JO11" s="169"/>
      <c r="JP11" s="169"/>
      <c r="JQ11" s="169"/>
      <c r="JR11" s="169"/>
      <c r="JS11" s="169"/>
      <c r="JT11" s="169"/>
      <c r="JU11" s="169"/>
      <c r="JV11" s="169"/>
      <c r="JW11" s="169"/>
      <c r="JX11" s="169"/>
      <c r="JY11" s="169"/>
      <c r="JZ11" s="169"/>
      <c r="KA11" s="169"/>
      <c r="KB11" s="169"/>
      <c r="KC11" s="169"/>
      <c r="KD11" s="169"/>
    </row>
    <row r="12" spans="1:290" s="27" customFormat="1">
      <c r="A12"/>
      <c r="B12" s="215">
        <f>Resumo!A17</f>
        <v>0</v>
      </c>
      <c r="C12" s="26">
        <f t="shared" ref="C12" si="9">COUNTIF(H12:GN12,"&gt;0")</f>
        <v>0</v>
      </c>
      <c r="D12" s="179">
        <f t="shared" si="8"/>
        <v>0</v>
      </c>
      <c r="E12" s="199">
        <f t="shared" si="8"/>
        <v>0</v>
      </c>
      <c r="F12" s="216">
        <f>Resumo!D17</f>
        <v>0</v>
      </c>
      <c r="G12" s="212"/>
      <c r="H12" s="36"/>
      <c r="I12" s="36"/>
      <c r="J12" s="36"/>
      <c r="K12" s="36"/>
      <c r="L12" s="36"/>
      <c r="M12" s="36"/>
      <c r="N12" s="36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69"/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169"/>
      <c r="FE12" s="169"/>
      <c r="FF12" s="169"/>
      <c r="FG12" s="169"/>
      <c r="FH12" s="169"/>
      <c r="FI12" s="169"/>
      <c r="FJ12" s="169"/>
      <c r="FK12" s="169"/>
      <c r="FL12" s="169"/>
      <c r="FM12" s="169"/>
      <c r="FN12" s="169"/>
      <c r="FO12" s="169"/>
      <c r="FP12" s="169"/>
      <c r="FQ12" s="169"/>
      <c r="FR12" s="169"/>
      <c r="FS12" s="169"/>
      <c r="FT12" s="169"/>
      <c r="FU12" s="169"/>
      <c r="FV12" s="169"/>
      <c r="FW12" s="169"/>
      <c r="FX12" s="169"/>
      <c r="FY12" s="169"/>
      <c r="FZ12" s="169"/>
      <c r="GA12" s="169"/>
      <c r="GB12" s="169"/>
      <c r="GC12" s="169"/>
      <c r="GD12" s="169"/>
      <c r="GE12" s="169"/>
      <c r="GF12" s="169"/>
      <c r="GG12" s="169"/>
      <c r="GH12" s="169"/>
      <c r="GI12" s="169"/>
      <c r="GJ12" s="169"/>
      <c r="GK12" s="169"/>
      <c r="GL12" s="169"/>
      <c r="GM12" s="169"/>
      <c r="GN12" s="169"/>
      <c r="GO12" s="169"/>
      <c r="GP12" s="169"/>
      <c r="GQ12" s="169"/>
      <c r="GR12" s="169"/>
      <c r="GS12" s="169"/>
      <c r="GT12" s="169"/>
      <c r="GU12" s="169"/>
      <c r="GV12" s="169"/>
      <c r="GW12" s="169"/>
      <c r="GX12" s="169"/>
      <c r="GY12" s="169"/>
      <c r="GZ12" s="169"/>
      <c r="HA12" s="169"/>
      <c r="HB12" s="169"/>
      <c r="HC12" s="169"/>
      <c r="HD12" s="169"/>
      <c r="HE12" s="169"/>
      <c r="HF12" s="169"/>
      <c r="HG12" s="169"/>
      <c r="HH12" s="169"/>
      <c r="HI12" s="169"/>
      <c r="HJ12" s="169"/>
      <c r="HK12" s="169"/>
      <c r="HL12" s="169"/>
      <c r="HM12" s="169"/>
      <c r="HN12" s="169"/>
      <c r="HO12" s="169"/>
      <c r="HP12" s="169"/>
      <c r="HQ12" s="169"/>
      <c r="HR12" s="169"/>
      <c r="HS12" s="169"/>
      <c r="HT12" s="169"/>
      <c r="HU12" s="169"/>
      <c r="HV12" s="169"/>
      <c r="HW12" s="169"/>
      <c r="HX12" s="169"/>
      <c r="HY12" s="169"/>
      <c r="HZ12" s="169"/>
      <c r="IA12" s="169"/>
      <c r="IB12" s="169"/>
      <c r="IC12" s="169"/>
      <c r="ID12" s="169"/>
      <c r="IE12" s="169"/>
      <c r="IF12" s="169"/>
      <c r="IG12" s="169"/>
      <c r="IH12" s="169"/>
      <c r="II12" s="169"/>
      <c r="IJ12" s="169"/>
      <c r="IK12" s="169"/>
      <c r="IL12" s="169"/>
      <c r="IM12" s="169"/>
      <c r="IN12" s="169"/>
      <c r="IO12" s="169"/>
      <c r="IP12" s="169"/>
      <c r="IQ12" s="169"/>
      <c r="IR12" s="169"/>
      <c r="IS12" s="169"/>
      <c r="IT12" s="169"/>
      <c r="IU12" s="169"/>
      <c r="IV12" s="169"/>
      <c r="IW12" s="169"/>
      <c r="IX12" s="169"/>
      <c r="IY12" s="169"/>
      <c r="IZ12" s="169"/>
      <c r="JA12" s="169"/>
      <c r="JB12" s="169"/>
      <c r="JC12" s="169"/>
      <c r="JD12" s="169"/>
      <c r="JE12" s="169"/>
      <c r="JF12" s="169"/>
      <c r="JG12" s="169"/>
      <c r="JH12" s="169"/>
      <c r="JI12" s="169"/>
      <c r="JJ12" s="169"/>
      <c r="JK12" s="169"/>
      <c r="JL12" s="169"/>
      <c r="JM12" s="169"/>
      <c r="JN12" s="169"/>
      <c r="JO12" s="169"/>
      <c r="JP12" s="169"/>
      <c r="JQ12" s="169"/>
      <c r="JR12" s="169"/>
      <c r="JS12" s="169"/>
      <c r="JT12" s="169"/>
      <c r="JU12" s="169"/>
      <c r="JV12" s="169"/>
      <c r="JW12" s="169"/>
      <c r="JX12" s="169"/>
      <c r="JY12" s="169"/>
      <c r="JZ12" s="169"/>
      <c r="KA12" s="169"/>
      <c r="KB12" s="169"/>
      <c r="KC12" s="169"/>
      <c r="KD12" s="169"/>
    </row>
    <row r="13" spans="1:290" s="27" customFormat="1">
      <c r="A13"/>
      <c r="B13" s="215">
        <f>Resumo!A18</f>
        <v>0</v>
      </c>
      <c r="C13" s="26">
        <f t="shared" si="7"/>
        <v>0</v>
      </c>
      <c r="D13" s="179">
        <f t="shared" si="8"/>
        <v>0</v>
      </c>
      <c r="E13" s="199">
        <f t="shared" si="8"/>
        <v>0</v>
      </c>
      <c r="F13" s="216">
        <f>Resumo!D18</f>
        <v>0</v>
      </c>
      <c r="G13" s="212"/>
      <c r="H13" s="36"/>
      <c r="I13" s="36"/>
      <c r="J13" s="36"/>
      <c r="K13" s="36"/>
      <c r="L13" s="36"/>
      <c r="M13" s="36"/>
      <c r="N13" s="36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169"/>
      <c r="FW13" s="169"/>
      <c r="FX13" s="169"/>
      <c r="FY13" s="169"/>
      <c r="FZ13" s="169"/>
      <c r="GA13" s="169"/>
      <c r="GB13" s="169"/>
      <c r="GC13" s="169"/>
      <c r="GD13" s="169"/>
      <c r="GE13" s="169"/>
      <c r="GF13" s="169"/>
      <c r="GG13" s="169"/>
      <c r="GH13" s="169"/>
      <c r="GI13" s="169"/>
      <c r="GJ13" s="169"/>
      <c r="GK13" s="169"/>
      <c r="GL13" s="169"/>
      <c r="GM13" s="169"/>
      <c r="GN13" s="169"/>
      <c r="GO13" s="169"/>
      <c r="GP13" s="169"/>
      <c r="GQ13" s="169"/>
      <c r="GR13" s="169"/>
      <c r="GS13" s="169"/>
      <c r="GT13" s="169"/>
      <c r="GU13" s="169"/>
      <c r="GV13" s="169"/>
      <c r="GW13" s="169"/>
      <c r="GX13" s="169"/>
      <c r="GY13" s="169"/>
      <c r="GZ13" s="169"/>
      <c r="HA13" s="169"/>
      <c r="HB13" s="169"/>
      <c r="HC13" s="169"/>
      <c r="HD13" s="169"/>
      <c r="HE13" s="169"/>
      <c r="HF13" s="169"/>
      <c r="HG13" s="169"/>
      <c r="HH13" s="169"/>
      <c r="HI13" s="169"/>
      <c r="HJ13" s="169"/>
      <c r="HK13" s="169"/>
      <c r="HL13" s="169"/>
      <c r="HM13" s="169"/>
      <c r="HN13" s="169"/>
      <c r="HO13" s="169"/>
      <c r="HP13" s="169"/>
      <c r="HQ13" s="169"/>
      <c r="HR13" s="169"/>
      <c r="HS13" s="169"/>
      <c r="HT13" s="169"/>
      <c r="HU13" s="169"/>
      <c r="HV13" s="169"/>
      <c r="HW13" s="169"/>
      <c r="HX13" s="169"/>
      <c r="HY13" s="169"/>
      <c r="HZ13" s="169"/>
      <c r="IA13" s="169"/>
      <c r="IB13" s="169"/>
      <c r="IC13" s="169"/>
      <c r="ID13" s="169"/>
      <c r="IE13" s="169"/>
      <c r="IF13" s="169"/>
      <c r="IG13" s="169"/>
      <c r="IH13" s="169"/>
      <c r="II13" s="169"/>
      <c r="IJ13" s="169"/>
      <c r="IK13" s="169"/>
      <c r="IL13" s="169"/>
      <c r="IM13" s="169"/>
      <c r="IN13" s="169"/>
      <c r="IO13" s="169"/>
      <c r="IP13" s="169"/>
      <c r="IQ13" s="169"/>
      <c r="IR13" s="169"/>
      <c r="IS13" s="169"/>
      <c r="IT13" s="169"/>
      <c r="IU13" s="169"/>
      <c r="IV13" s="169"/>
      <c r="IW13" s="169"/>
      <c r="IX13" s="169"/>
      <c r="IY13" s="169"/>
      <c r="IZ13" s="169"/>
      <c r="JA13" s="169"/>
      <c r="JB13" s="169"/>
      <c r="JC13" s="169"/>
      <c r="JD13" s="169"/>
      <c r="JE13" s="169"/>
      <c r="JF13" s="169"/>
      <c r="JG13" s="169"/>
      <c r="JH13" s="169"/>
      <c r="JI13" s="169"/>
      <c r="JJ13" s="169"/>
      <c r="JK13" s="169"/>
      <c r="JL13" s="169"/>
      <c r="JM13" s="169"/>
      <c r="JN13" s="169"/>
      <c r="JO13" s="169"/>
      <c r="JP13" s="169"/>
      <c r="JQ13" s="169"/>
      <c r="JR13" s="169"/>
      <c r="JS13" s="169"/>
      <c r="JT13" s="169"/>
      <c r="JU13" s="169"/>
      <c r="JV13" s="169"/>
      <c r="JW13" s="169"/>
      <c r="JX13" s="169"/>
      <c r="JY13" s="169"/>
      <c r="JZ13" s="169"/>
      <c r="KA13" s="169"/>
      <c r="KB13" s="169"/>
      <c r="KC13" s="169"/>
      <c r="KD13" s="169"/>
    </row>
    <row r="14" spans="1:290" s="23" customFormat="1" ht="21">
      <c r="A14"/>
      <c r="B14" s="211" t="s">
        <v>27</v>
      </c>
      <c r="C14" s="211"/>
      <c r="D14" s="211"/>
      <c r="E14" s="211"/>
      <c r="F14" s="211"/>
      <c r="G14" s="211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</row>
    <row r="15" spans="1:290" s="24" customFormat="1">
      <c r="A15" s="205">
        <f t="array" ref="A15">MAX(IF($H15:$KD15&gt;0,$H$2:$KD$2,0))</f>
        <v>0</v>
      </c>
      <c r="B15" s="28">
        <f>B4</f>
        <v>0</v>
      </c>
      <c r="C15" s="29">
        <f t="shared" ref="C15:C23" si="10">COUNTIF(H15:GN15,"&gt;0")</f>
        <v>0</v>
      </c>
      <c r="D15" s="180">
        <f>IF(ISERROR(VLOOKUP(B15,Produção!A:B,2,0)),"",VLOOKUP(B15,Produção!A:B,2,0))</f>
        <v>0</v>
      </c>
      <c r="E15" s="200">
        <f t="array" ref="E15">IF(F15=F4,MAX(IF($H15:$KD15&gt;0,$H$2:$KD$2,0)),"")</f>
        <v>0</v>
      </c>
      <c r="F15" s="30">
        <f>SUM(H15:KO15)</f>
        <v>0</v>
      </c>
      <c r="G15" s="213">
        <f t="shared" ref="G15:G23" si="11">IF(F15&gt;0,AVERAGEIF(H15:KO15,"&gt;0",H15:KO15),0)</f>
        <v>0</v>
      </c>
      <c r="H15" s="39">
        <f>SUMIFS(Produção!$E:$E,Produção!$B:$B,H$2,Produção!$D:$D,$B15)</f>
        <v>0</v>
      </c>
      <c r="I15" s="39">
        <f>SUMIFS(Produção!$E:$E,Produção!$B:$B,I$2,Produção!$D:$D,$B15)</f>
        <v>0</v>
      </c>
      <c r="J15" s="39">
        <f>SUMIFS(Produção!$E:$E,Produção!$B:$B,J$2,Produção!$D:$D,$B15)</f>
        <v>0</v>
      </c>
      <c r="K15" s="39">
        <f>SUMIFS(Produção!$E:$E,Produção!$B:$B,K$2,Produção!$D:$D,$B15)</f>
        <v>0</v>
      </c>
      <c r="L15" s="39">
        <f>SUMIFS(Produção!$E:$E,Produção!$B:$B,L$2,Produção!$D:$D,$B15)</f>
        <v>0</v>
      </c>
      <c r="M15" s="218">
        <f>SUMIFS(Produção!$E:$E,Produção!$B:$B,M$2,Produção!$D:$D,$B15)</f>
        <v>0</v>
      </c>
      <c r="N15" s="218">
        <f>SUMIFS(Produção!$E:$E,Produção!$B:$B,N$2,Produção!$D:$D,$B15)</f>
        <v>0</v>
      </c>
      <c r="O15" s="218">
        <f>SUMIFS(Produção!$E:$E,Produção!$B:$B,O$2,Produção!$D:$D,$B15)</f>
        <v>0</v>
      </c>
      <c r="P15" s="218">
        <f>SUMIFS(Produção!$E:$E,Produção!$B:$B,P$2,Produção!$D:$D,$B15)</f>
        <v>0</v>
      </c>
      <c r="Q15" s="218">
        <f>SUMIFS(Produção!$E:$E,Produção!$B:$B,Q$2,Produção!$D:$D,$B15)</f>
        <v>0</v>
      </c>
      <c r="R15" s="218">
        <f>SUMIFS(Produção!$E:$E,Produção!$B:$B,R$2,Produção!$D:$D,$B15)</f>
        <v>0</v>
      </c>
      <c r="S15" s="218">
        <f>SUMIFS(Produção!$E:$E,Produção!$B:$B,S$2,Produção!$D:$D,$B15)</f>
        <v>0</v>
      </c>
      <c r="T15" s="218">
        <f>SUMIFS(Produção!$E:$E,Produção!$B:$B,T$2,Produção!$D:$D,$B15)</f>
        <v>0</v>
      </c>
      <c r="U15" s="218">
        <f>SUMIFS(Produção!$E:$E,Produção!$B:$B,U$2,Produção!$D:$D,$B15)</f>
        <v>0</v>
      </c>
      <c r="V15" s="218">
        <f>SUMIFS(Produção!$E:$E,Produção!$B:$B,V$2,Produção!$D:$D,$B15)</f>
        <v>0</v>
      </c>
      <c r="W15" s="218">
        <f>SUMIFS(Produção!$E:$E,Produção!$B:$B,W$2,Produção!$D:$D,$B15)</f>
        <v>0</v>
      </c>
      <c r="X15" s="218">
        <f>SUMIFS(Produção!$E:$E,Produção!$B:$B,X$2,Produção!$D:$D,$B15)</f>
        <v>0</v>
      </c>
      <c r="Y15" s="218">
        <f>SUMIFS(Produção!$E:$E,Produção!$B:$B,Y$2,Produção!$D:$D,$B15)</f>
        <v>0</v>
      </c>
      <c r="Z15" s="218">
        <f>SUMIFS(Produção!$E:$E,Produção!$B:$B,Z$2,Produção!$D:$D,$B15)</f>
        <v>0</v>
      </c>
      <c r="AA15" s="218">
        <f>SUMIFS(Produção!$E:$E,Produção!$B:$B,AA$2,Produção!$D:$D,$B15)</f>
        <v>0</v>
      </c>
      <c r="AB15" s="218">
        <f>SUMIFS(Produção!$E:$E,Produção!$B:$B,AB$2,Produção!$D:$D,$B15)</f>
        <v>0</v>
      </c>
      <c r="AC15" s="218">
        <f>SUMIFS(Produção!$E:$E,Produção!$B:$B,AC$2,Produção!$D:$D,$B15)</f>
        <v>0</v>
      </c>
      <c r="AD15" s="218">
        <f>SUMIFS(Produção!$E:$E,Produção!$B:$B,AD$2,Produção!$D:$D,$B15)</f>
        <v>0</v>
      </c>
      <c r="AE15" s="218">
        <f>SUMIFS(Produção!$E:$E,Produção!$B:$B,AE$2,Produção!$D:$D,$B15)</f>
        <v>0</v>
      </c>
      <c r="AF15" s="218">
        <f>SUMIFS(Produção!$E:$E,Produção!$B:$B,AF$2,Produção!$D:$D,$B15)</f>
        <v>0</v>
      </c>
      <c r="AG15" s="218">
        <f>SUMIFS(Produção!$E:$E,Produção!$B:$B,AG$2,Produção!$D:$D,$B15)</f>
        <v>0</v>
      </c>
      <c r="AH15" s="218">
        <f>SUMIFS(Produção!$E:$E,Produção!$B:$B,AH$2,Produção!$D:$D,$B15)</f>
        <v>0</v>
      </c>
      <c r="AI15" s="218">
        <f>SUMIFS(Produção!$E:$E,Produção!$B:$B,AI$2,Produção!$D:$D,$B15)</f>
        <v>0</v>
      </c>
      <c r="AJ15" s="218">
        <f>SUMIFS(Produção!$E:$E,Produção!$B:$B,AJ$2,Produção!$D:$D,$B15)</f>
        <v>0</v>
      </c>
      <c r="AK15" s="218">
        <f>SUMIFS(Produção!$E:$E,Produção!$B:$B,AK$2,Produção!$D:$D,$B15)</f>
        <v>0</v>
      </c>
      <c r="AL15" s="218">
        <f>SUMIFS(Produção!$E:$E,Produção!$B:$B,AL$2,Produção!$D:$D,$B15)</f>
        <v>0</v>
      </c>
      <c r="AM15" s="218">
        <f>SUMIFS(Produção!$E:$E,Produção!$B:$B,AM$2,Produção!$D:$D,$B15)</f>
        <v>0</v>
      </c>
      <c r="AN15" s="218">
        <f>SUMIFS(Produção!$E:$E,Produção!$B:$B,AN$2,Produção!$D:$D,$B15)</f>
        <v>0</v>
      </c>
      <c r="AO15" s="218">
        <f>SUMIFS(Produção!$E:$E,Produção!$B:$B,AO$2,Produção!$D:$D,$B15)</f>
        <v>0</v>
      </c>
      <c r="AP15" s="218">
        <f>SUMIFS(Produção!$E:$E,Produção!$B:$B,AP$2,Produção!$D:$D,$B15)</f>
        <v>0</v>
      </c>
      <c r="AQ15" s="218">
        <f>SUMIFS(Produção!$E:$E,Produção!$B:$B,AQ$2,Produção!$D:$D,$B15)</f>
        <v>0</v>
      </c>
      <c r="AR15" s="218">
        <f>SUMIFS(Produção!$E:$E,Produção!$B:$B,AR$2,Produção!$D:$D,$B15)</f>
        <v>0</v>
      </c>
      <c r="AS15" s="218">
        <f>SUMIFS(Produção!$E:$E,Produção!$B:$B,AS$2,Produção!$D:$D,$B15)</f>
        <v>0</v>
      </c>
      <c r="AT15" s="218">
        <f>SUMIFS(Produção!$E:$E,Produção!$B:$B,AT$2,Produção!$D:$D,$B15)</f>
        <v>0</v>
      </c>
      <c r="AU15" s="218">
        <f>SUMIFS(Produção!$E:$E,Produção!$B:$B,AU$2,Produção!$D:$D,$B15)</f>
        <v>0</v>
      </c>
      <c r="AV15" s="218">
        <f>SUMIFS(Produção!$E:$E,Produção!$B:$B,AV$2,Produção!$D:$D,$B15)</f>
        <v>0</v>
      </c>
      <c r="AW15" s="218">
        <f>SUMIFS(Produção!$E:$E,Produção!$B:$B,AW$2,Produção!$D:$D,$B15)</f>
        <v>0</v>
      </c>
      <c r="AX15" s="218">
        <f>SUMIFS(Produção!$E:$E,Produção!$B:$B,AX$2,Produção!$D:$D,$B15)</f>
        <v>0</v>
      </c>
      <c r="AY15" s="218">
        <f>SUMIFS(Produção!$E:$E,Produção!$B:$B,AY$2,Produção!$D:$D,$B15)</f>
        <v>0</v>
      </c>
      <c r="AZ15" s="218">
        <f>SUMIFS(Produção!$E:$E,Produção!$B:$B,AZ$2,Produção!$D:$D,$B15)</f>
        <v>0</v>
      </c>
      <c r="BA15" s="218">
        <f>SUMIFS(Produção!$E:$E,Produção!$B:$B,BA$2,Produção!$D:$D,$B15)</f>
        <v>0</v>
      </c>
      <c r="BB15" s="39">
        <f>SUMIFS(Produção!$E:$E,Produção!$B:$B,BB$2,Produção!$D:$D,$B15)</f>
        <v>0</v>
      </c>
      <c r="BC15" s="39">
        <f>SUMIFS(Produção!$E:$E,Produção!$B:$B,BC$2,Produção!$D:$D,$B15)</f>
        <v>0</v>
      </c>
      <c r="BD15" s="39">
        <f>SUMIFS(Produção!$E:$E,Produção!$B:$B,BD$2,Produção!$D:$D,$B15)</f>
        <v>0</v>
      </c>
      <c r="BE15" s="39">
        <f>SUMIFS(Produção!$E:$E,Produção!$B:$B,BE$2,Produção!$D:$D,$B15)</f>
        <v>0</v>
      </c>
      <c r="BF15" s="39">
        <f>SUMIFS(Produção!$E:$E,Produção!$B:$B,BF$2,Produção!$D:$D,$B15)</f>
        <v>0</v>
      </c>
      <c r="BG15" s="39">
        <f>SUMIFS(Produção!$E:$E,Produção!$B:$B,BG$2,Produção!$D:$D,$B15)</f>
        <v>0</v>
      </c>
      <c r="BH15" s="39">
        <f>SUMIFS(Produção!$E:$E,Produção!$B:$B,BH$2,Produção!$D:$D,$B15)</f>
        <v>0</v>
      </c>
      <c r="BI15" s="39">
        <f>SUMIFS(Produção!$E:$E,Produção!$B:$B,BI$2,Produção!$D:$D,$B15)</f>
        <v>0</v>
      </c>
      <c r="BJ15" s="39">
        <f>SUMIFS(Produção!$E:$E,Produção!$B:$B,BJ$2,Produção!$D:$D,$B15)</f>
        <v>0</v>
      </c>
      <c r="BK15" s="39">
        <f>SUMIFS(Produção!$E:$E,Produção!$B:$B,BK$2,Produção!$D:$D,$B15)</f>
        <v>0</v>
      </c>
      <c r="BL15" s="39">
        <f>SUMIFS(Produção!$E:$E,Produção!$B:$B,BL$2,Produção!$D:$D,$B15)</f>
        <v>0</v>
      </c>
      <c r="BM15" s="39">
        <f>SUMIFS(Produção!$E:$E,Produção!$B:$B,BM$2,Produção!$D:$D,$B15)</f>
        <v>0</v>
      </c>
      <c r="BN15" s="39">
        <f>SUMIFS(Produção!$E:$E,Produção!$B:$B,BN$2,Produção!$D:$D,$B15)</f>
        <v>0</v>
      </c>
      <c r="BO15" s="39">
        <f>SUMIFS(Produção!$E:$E,Produção!$B:$B,BO$2,Produção!$D:$D,$B15)</f>
        <v>0</v>
      </c>
      <c r="BP15" s="39">
        <f>SUMIFS(Produção!$E:$E,Produção!$B:$B,BP$2,Produção!$D:$D,$B15)</f>
        <v>0</v>
      </c>
      <c r="BQ15" s="39">
        <f>SUMIFS(Produção!$E:$E,Produção!$B:$B,BQ$2,Produção!$D:$D,$B15)</f>
        <v>0</v>
      </c>
      <c r="BR15" s="39">
        <f>SUMIFS(Produção!$E:$E,Produção!$B:$B,BR$2,Produção!$D:$D,$B15)</f>
        <v>0</v>
      </c>
      <c r="BS15" s="39">
        <f>SUMIFS(Produção!$E:$E,Produção!$B:$B,BS$2,Produção!$D:$D,$B15)</f>
        <v>0</v>
      </c>
      <c r="BT15" s="39">
        <f>SUMIFS(Produção!$E:$E,Produção!$B:$B,BT$2,Produção!$D:$D,$B15)</f>
        <v>0</v>
      </c>
      <c r="BU15" s="39">
        <f>SUMIFS(Produção!$E:$E,Produção!$B:$B,BU$2,Produção!$D:$D,$B15)</f>
        <v>0</v>
      </c>
      <c r="BV15" s="39">
        <f>SUMIFS(Produção!$E:$E,Produção!$B:$B,BV$2,Produção!$D:$D,$B15)</f>
        <v>0</v>
      </c>
      <c r="BW15" s="39">
        <f>SUMIFS(Produção!$E:$E,Produção!$B:$B,BW$2,Produção!$D:$D,$B15)</f>
        <v>0</v>
      </c>
      <c r="BX15" s="39">
        <f>SUMIFS(Produção!$E:$E,Produção!$B:$B,BX$2,Produção!$D:$D,$B15)</f>
        <v>0</v>
      </c>
      <c r="BY15" s="39">
        <f>SUMIFS(Produção!$E:$E,Produção!$B:$B,BY$2,Produção!$D:$D,$B15)</f>
        <v>0</v>
      </c>
      <c r="BZ15" s="39">
        <f>SUMIFS(Produção!$E:$E,Produção!$B:$B,BZ$2,Produção!$D:$D,$B15)</f>
        <v>0</v>
      </c>
      <c r="CA15" s="39">
        <f>SUMIFS(Produção!$E:$E,Produção!$B:$B,CA$2,Produção!$D:$D,$B15)</f>
        <v>0</v>
      </c>
      <c r="CB15" s="39">
        <f>SUMIFS(Produção!$E:$E,Produção!$B:$B,CB$2,Produção!$D:$D,$B15)</f>
        <v>0</v>
      </c>
      <c r="CC15" s="39">
        <f>SUMIFS(Produção!$E:$E,Produção!$B:$B,CC$2,Produção!$D:$D,$B15)</f>
        <v>0</v>
      </c>
      <c r="CD15" s="39">
        <f>SUMIFS(Produção!$E:$E,Produção!$B:$B,CD$2,Produção!$D:$D,$B15)</f>
        <v>0</v>
      </c>
      <c r="CE15" s="39">
        <f>SUMIFS(Produção!$E:$E,Produção!$B:$B,CE$2,Produção!$D:$D,$B15)</f>
        <v>0</v>
      </c>
      <c r="CF15" s="39">
        <f>SUMIFS(Produção!$E:$E,Produção!$B:$B,CF$2,Produção!$D:$D,$B15)</f>
        <v>0</v>
      </c>
      <c r="CG15" s="39">
        <f>SUMIFS(Produção!$E:$E,Produção!$B:$B,CG$2,Produção!$D:$D,$B15)</f>
        <v>0</v>
      </c>
      <c r="CH15" s="39">
        <f>SUMIFS(Produção!$E:$E,Produção!$B:$B,CH$2,Produção!$D:$D,$B15)</f>
        <v>0</v>
      </c>
      <c r="CI15" s="39">
        <f>SUMIFS(Produção!$E:$E,Produção!$B:$B,CI$2,Produção!$D:$D,$B15)</f>
        <v>0</v>
      </c>
      <c r="CJ15" s="39">
        <f>SUMIFS(Produção!$E:$E,Produção!$B:$B,CJ$2,Produção!$D:$D,$B15)</f>
        <v>0</v>
      </c>
      <c r="CK15" s="39">
        <f>SUMIFS(Produção!$E:$E,Produção!$B:$B,CK$2,Produção!$D:$D,$B15)</f>
        <v>0</v>
      </c>
      <c r="CL15" s="39">
        <f>SUMIFS(Produção!$E:$E,Produção!$B:$B,CL$2,Produção!$D:$D,$B15)</f>
        <v>0</v>
      </c>
      <c r="CM15" s="39">
        <f>SUMIFS(Produção!$E:$E,Produção!$B:$B,CM$2,Produção!$D:$D,$B15)</f>
        <v>0</v>
      </c>
      <c r="CN15" s="39">
        <f>SUMIFS(Produção!$E:$E,Produção!$B:$B,CN$2,Produção!$D:$D,$B15)</f>
        <v>0</v>
      </c>
      <c r="CO15" s="39">
        <f>SUMIFS(Produção!$E:$E,Produção!$B:$B,CO$2,Produção!$D:$D,$B15)</f>
        <v>0</v>
      </c>
      <c r="CP15" s="39">
        <f>SUMIFS(Produção!$E:$E,Produção!$B:$B,CP$2,Produção!$D:$D,$B15)</f>
        <v>0</v>
      </c>
      <c r="CQ15" s="39">
        <f>SUMIFS(Produção!$E:$E,Produção!$B:$B,CQ$2,Produção!$D:$D,$B15)</f>
        <v>0</v>
      </c>
      <c r="CR15" s="39">
        <f>SUMIFS(Produção!$E:$E,Produção!$B:$B,CR$2,Produção!$D:$D,$B15)</f>
        <v>0</v>
      </c>
      <c r="CS15" s="39">
        <f>SUMIFS(Produção!$E:$E,Produção!$B:$B,CS$2,Produção!$D:$D,$B15)</f>
        <v>0</v>
      </c>
      <c r="CT15" s="39">
        <f>SUMIFS(Produção!$E:$E,Produção!$B:$B,CT$2,Produção!$D:$D,$B15)</f>
        <v>0</v>
      </c>
      <c r="CU15" s="39">
        <f>SUMIFS(Produção!$E:$E,Produção!$B:$B,CU$2,Produção!$D:$D,$B15)</f>
        <v>0</v>
      </c>
      <c r="CV15" s="39">
        <f>SUMIFS(Produção!$E:$E,Produção!$B:$B,CV$2,Produção!$D:$D,$B15)</f>
        <v>0</v>
      </c>
      <c r="CW15" s="39">
        <f>SUMIFS(Produção!$E:$E,Produção!$B:$B,CW$2,Produção!$D:$D,$B15)</f>
        <v>0</v>
      </c>
      <c r="CX15" s="39">
        <f>SUMIFS(Produção!$E:$E,Produção!$B:$B,CX$2,Produção!$D:$D,$B15)</f>
        <v>0</v>
      </c>
      <c r="CY15" s="39">
        <f>SUMIFS(Produção!$E:$E,Produção!$B:$B,CY$2,Produção!$D:$D,$B15)</f>
        <v>0</v>
      </c>
      <c r="CZ15" s="39">
        <f>SUMIFS(Produção!$E:$E,Produção!$B:$B,CZ$2,Produção!$D:$D,$B15)</f>
        <v>0</v>
      </c>
      <c r="DA15" s="39">
        <f>SUMIFS(Produção!$E:$E,Produção!$B:$B,DA$2,Produção!$D:$D,$B15)</f>
        <v>0</v>
      </c>
      <c r="DB15" s="39">
        <f>SUMIFS(Produção!$E:$E,Produção!$B:$B,DB$2,Produção!$D:$D,$B15)</f>
        <v>0</v>
      </c>
      <c r="DC15" s="39">
        <f>SUMIFS(Produção!$E:$E,Produção!$B:$B,DC$2,Produção!$D:$D,$B15)</f>
        <v>0</v>
      </c>
      <c r="DD15" s="39">
        <f>SUMIFS(Produção!$E:$E,Produção!$B:$B,DD$2,Produção!$D:$D,$B15)</f>
        <v>0</v>
      </c>
      <c r="DE15" s="39">
        <f>SUMIFS(Produção!$E:$E,Produção!$B:$B,DE$2,Produção!$D:$D,$B15)</f>
        <v>0</v>
      </c>
      <c r="DF15" s="39">
        <f>SUMIFS(Produção!$E:$E,Produção!$B:$B,DF$2,Produção!$D:$D,$B15)</f>
        <v>0</v>
      </c>
      <c r="DG15" s="39">
        <f>SUMIFS(Produção!$E:$E,Produção!$B:$B,DG$2,Produção!$D:$D,$B15)</f>
        <v>0</v>
      </c>
      <c r="DH15" s="39">
        <f>SUMIFS(Produção!$E:$E,Produção!$B:$B,DH$2,Produção!$D:$D,$B15)</f>
        <v>0</v>
      </c>
      <c r="DI15" s="39">
        <f>SUMIFS(Produção!$E:$E,Produção!$B:$B,DI$2,Produção!$D:$D,$B15)</f>
        <v>0</v>
      </c>
      <c r="DJ15" s="39">
        <f>SUMIFS(Produção!$E:$E,Produção!$B:$B,DJ$2,Produção!$D:$D,$B15)</f>
        <v>0</v>
      </c>
      <c r="DK15" s="39">
        <f>SUMIFS(Produção!$E:$E,Produção!$B:$B,DK$2,Produção!$D:$D,$B15)</f>
        <v>0</v>
      </c>
      <c r="DL15" s="39">
        <f>SUMIFS(Produção!$E:$E,Produção!$B:$B,DL$2,Produção!$D:$D,$B15)</f>
        <v>0</v>
      </c>
      <c r="DM15" s="39">
        <f>SUMIFS(Produção!$E:$E,Produção!$B:$B,DM$2,Produção!$D:$D,$B15)</f>
        <v>0</v>
      </c>
      <c r="DN15" s="39">
        <f>SUMIFS(Produção!$E:$E,Produção!$B:$B,DN$2,Produção!$D:$D,$B15)</f>
        <v>0</v>
      </c>
      <c r="DO15" s="39">
        <f>SUMIFS(Produção!$E:$E,Produção!$B:$B,DO$2,Produção!$D:$D,$B15)</f>
        <v>0</v>
      </c>
      <c r="DP15" s="39">
        <f>SUMIFS(Produção!$E:$E,Produção!$B:$B,DP$2,Produção!$D:$D,$B15)</f>
        <v>0</v>
      </c>
      <c r="DQ15" s="39">
        <f>SUMIFS(Produção!$E:$E,Produção!$B:$B,DQ$2,Produção!$D:$D,$B15)</f>
        <v>0</v>
      </c>
      <c r="DR15" s="39">
        <f>SUMIFS(Produção!$E:$E,Produção!$B:$B,DR$2,Produção!$D:$D,$B15)</f>
        <v>0</v>
      </c>
      <c r="DS15" s="39">
        <f>SUMIFS(Produção!$E:$E,Produção!$B:$B,DS$2,Produção!$D:$D,$B15)</f>
        <v>0</v>
      </c>
      <c r="DT15" s="39">
        <f>SUMIFS(Produção!$E:$E,Produção!$B:$B,DT$2,Produção!$D:$D,$B15)</f>
        <v>0</v>
      </c>
      <c r="DU15" s="39">
        <f>SUMIFS(Produção!$E:$E,Produção!$B:$B,DU$2,Produção!$D:$D,$B15)</f>
        <v>0</v>
      </c>
      <c r="DV15" s="39">
        <f>SUMIFS(Produção!$E:$E,Produção!$B:$B,DV$2,Produção!$D:$D,$B15)</f>
        <v>0</v>
      </c>
      <c r="DW15" s="39">
        <f>SUMIFS(Produção!$E:$E,Produção!$B:$B,DW$2,Produção!$D:$D,$B15)</f>
        <v>0</v>
      </c>
      <c r="DX15" s="39">
        <f>SUMIFS(Produção!$E:$E,Produção!$B:$B,DX$2,Produção!$D:$D,$B15)</f>
        <v>0</v>
      </c>
      <c r="DY15" s="39">
        <f>SUMIFS(Produção!$E:$E,Produção!$B:$B,DY$2,Produção!$D:$D,$B15)</f>
        <v>0</v>
      </c>
      <c r="DZ15" s="39">
        <f>SUMIFS(Produção!$E:$E,Produção!$B:$B,DZ$2,Produção!$D:$D,$B15)</f>
        <v>0</v>
      </c>
      <c r="EA15" s="39">
        <f>SUMIFS(Produção!$E:$E,Produção!$B:$B,EA$2,Produção!$D:$D,$B15)</f>
        <v>0</v>
      </c>
      <c r="EB15" s="39">
        <f>SUMIFS(Produção!$E:$E,Produção!$B:$B,EB$2,Produção!$D:$D,$B15)</f>
        <v>0</v>
      </c>
      <c r="EC15" s="39">
        <f>SUMIFS(Produção!$E:$E,Produção!$B:$B,EC$2,Produção!$D:$D,$B15)</f>
        <v>0</v>
      </c>
      <c r="ED15" s="39">
        <f>SUMIFS(Produção!$E:$E,Produção!$B:$B,ED$2,Produção!$D:$D,$B15)</f>
        <v>0</v>
      </c>
      <c r="EE15" s="39">
        <f>SUMIFS(Produção!$E:$E,Produção!$B:$B,EE$2,Produção!$D:$D,$B15)</f>
        <v>0</v>
      </c>
      <c r="EF15" s="39">
        <f>SUMIFS(Produção!$E:$E,Produção!$B:$B,EF$2,Produção!$D:$D,$B15)</f>
        <v>0</v>
      </c>
      <c r="EG15" s="39">
        <f>SUMIFS(Produção!$E:$E,Produção!$B:$B,EG$2,Produção!$D:$D,$B15)</f>
        <v>0</v>
      </c>
      <c r="EH15" s="39">
        <f>SUMIFS(Produção!$E:$E,Produção!$B:$B,EH$2,Produção!$D:$D,$B15)</f>
        <v>0</v>
      </c>
      <c r="EI15" s="39">
        <f>SUMIFS(Produção!$E:$E,Produção!$B:$B,EI$2,Produção!$D:$D,$B15)</f>
        <v>0</v>
      </c>
      <c r="EJ15" s="39">
        <f>SUMIFS(Produção!$E:$E,Produção!$B:$B,EJ$2,Produção!$D:$D,$B15)</f>
        <v>0</v>
      </c>
      <c r="EK15" s="39">
        <f>SUMIFS(Produção!$E:$E,Produção!$B:$B,EK$2,Produção!$D:$D,$B15)</f>
        <v>0</v>
      </c>
      <c r="EL15" s="39">
        <f>SUMIFS(Produção!$E:$E,Produção!$B:$B,EL$2,Produção!$D:$D,$B15)</f>
        <v>0</v>
      </c>
      <c r="EM15" s="39">
        <f>SUMIFS(Produção!$E:$E,Produção!$B:$B,EM$2,Produção!$D:$D,$B15)</f>
        <v>0</v>
      </c>
      <c r="EN15" s="39">
        <f>SUMIFS(Produção!$E:$E,Produção!$B:$B,EN$2,Produção!$D:$D,$B15)</f>
        <v>0</v>
      </c>
      <c r="EO15" s="39">
        <f>SUMIFS(Produção!$E:$E,Produção!$B:$B,EO$2,Produção!$D:$D,$B15)</f>
        <v>0</v>
      </c>
      <c r="EP15" s="39">
        <f>SUMIFS(Produção!$E:$E,Produção!$B:$B,EP$2,Produção!$D:$D,$B15)</f>
        <v>0</v>
      </c>
      <c r="EQ15" s="39">
        <f>SUMIFS(Produção!$E:$E,Produção!$B:$B,EQ$2,Produção!$D:$D,$B15)</f>
        <v>0</v>
      </c>
      <c r="ER15" s="39">
        <f>SUMIFS(Produção!$E:$E,Produção!$B:$B,ER$2,Produção!$D:$D,$B15)</f>
        <v>0</v>
      </c>
      <c r="ES15" s="39">
        <f>SUMIFS(Produção!$E:$E,Produção!$B:$B,ES$2,Produção!$D:$D,$B15)</f>
        <v>0</v>
      </c>
      <c r="ET15" s="39">
        <f>SUMIFS(Produção!$E:$E,Produção!$B:$B,ET$2,Produção!$D:$D,$B15)</f>
        <v>0</v>
      </c>
      <c r="EU15" s="39">
        <f>SUMIFS(Produção!$E:$E,Produção!$B:$B,EU$2,Produção!$D:$D,$B15)</f>
        <v>0</v>
      </c>
      <c r="EV15" s="39">
        <f>SUMIFS(Produção!$E:$E,Produção!$B:$B,EV$2,Produção!$D:$D,$B15)</f>
        <v>0</v>
      </c>
      <c r="EW15" s="39">
        <f>SUMIFS(Produção!$E:$E,Produção!$B:$B,EW$2,Produção!$D:$D,$B15)</f>
        <v>0</v>
      </c>
      <c r="EX15" s="39">
        <f>SUMIFS(Produção!$E:$E,Produção!$B:$B,EX$2,Produção!$D:$D,$B15)</f>
        <v>0</v>
      </c>
      <c r="EY15" s="39">
        <f>SUMIFS(Produção!$E:$E,Produção!$B:$B,EY$2,Produção!$D:$D,$B15)</f>
        <v>0</v>
      </c>
      <c r="EZ15" s="39">
        <f>SUMIFS(Produção!$E:$E,Produção!$B:$B,EZ$2,Produção!$D:$D,$B15)</f>
        <v>0</v>
      </c>
      <c r="FA15" s="39">
        <f>SUMIFS(Produção!$E:$E,Produção!$B:$B,FA$2,Produção!$D:$D,$B15)</f>
        <v>0</v>
      </c>
      <c r="FB15" s="39">
        <f>SUMIFS(Produção!$E:$E,Produção!$B:$B,FB$2,Produção!$D:$D,$B15)</f>
        <v>0</v>
      </c>
      <c r="FC15" s="39">
        <f>SUMIFS(Produção!$E:$E,Produção!$B:$B,FC$2,Produção!$D:$D,$B15)</f>
        <v>0</v>
      </c>
      <c r="FD15" s="39">
        <f>SUMIFS(Produção!$E:$E,Produção!$B:$B,FD$2,Produção!$D:$D,$B15)</f>
        <v>0</v>
      </c>
      <c r="FE15" s="39">
        <f>SUMIFS(Produção!$E:$E,Produção!$B:$B,FE$2,Produção!$D:$D,$B15)</f>
        <v>0</v>
      </c>
      <c r="FF15" s="39">
        <f>SUMIFS(Produção!$E:$E,Produção!$B:$B,FF$2,Produção!$D:$D,$B15)</f>
        <v>0</v>
      </c>
      <c r="FG15" s="39">
        <f>SUMIFS(Produção!$E:$E,Produção!$B:$B,FG$2,Produção!$D:$D,$B15)</f>
        <v>0</v>
      </c>
      <c r="FH15" s="39">
        <f>SUMIFS(Produção!$E:$E,Produção!$B:$B,FH$2,Produção!$D:$D,$B15)</f>
        <v>0</v>
      </c>
      <c r="FI15" s="39">
        <f>SUMIFS(Produção!$E:$E,Produção!$B:$B,FI$2,Produção!$D:$D,$B15)</f>
        <v>0</v>
      </c>
      <c r="FJ15" s="39">
        <f>SUMIFS(Produção!$E:$E,Produção!$B:$B,FJ$2,Produção!$D:$D,$B15)</f>
        <v>0</v>
      </c>
      <c r="FK15" s="39">
        <f>SUMIFS(Produção!$E:$E,Produção!$B:$B,FK$2,Produção!$D:$D,$B15)</f>
        <v>0</v>
      </c>
      <c r="FL15" s="39">
        <f>SUMIFS(Produção!$E:$E,Produção!$B:$B,FL$2,Produção!$D:$D,$B15)</f>
        <v>0</v>
      </c>
      <c r="FM15" s="39">
        <f>SUMIFS(Produção!$E:$E,Produção!$B:$B,FM$2,Produção!$D:$D,$B15)</f>
        <v>0</v>
      </c>
      <c r="FN15" s="39">
        <f>SUMIFS(Produção!$E:$E,Produção!$B:$B,FN$2,Produção!$D:$D,$B15)</f>
        <v>0</v>
      </c>
      <c r="FO15" s="39">
        <f>SUMIFS(Produção!$E:$E,Produção!$B:$B,FO$2,Produção!$D:$D,$B15)</f>
        <v>0</v>
      </c>
      <c r="FP15" s="39">
        <f>SUMIFS(Produção!$E:$E,Produção!$B:$B,FP$2,Produção!$D:$D,$B15)</f>
        <v>0</v>
      </c>
      <c r="FQ15" s="39">
        <f>SUMIFS(Produção!$E:$E,Produção!$B:$B,FQ$2,Produção!$D:$D,$B15)</f>
        <v>0</v>
      </c>
      <c r="FR15" s="39">
        <f>SUMIFS(Produção!$E:$E,Produção!$B:$B,FR$2,Produção!$D:$D,$B15)</f>
        <v>0</v>
      </c>
      <c r="FS15" s="39">
        <f>SUMIFS(Produção!$E:$E,Produção!$B:$B,FS$2,Produção!$D:$D,$B15)</f>
        <v>0</v>
      </c>
      <c r="FT15" s="39">
        <f>SUMIFS(Produção!$E:$E,Produção!$B:$B,FT$2,Produção!$D:$D,$B15)</f>
        <v>0</v>
      </c>
      <c r="FU15" s="39">
        <f>SUMIFS(Produção!$E:$E,Produção!$B:$B,FU$2,Produção!$D:$D,$B15)</f>
        <v>0</v>
      </c>
      <c r="FV15" s="39">
        <f>SUMIFS(Produção!$E:$E,Produção!$B:$B,FV$2,Produção!$D:$D,$B15)</f>
        <v>0</v>
      </c>
      <c r="FW15" s="39">
        <f>SUMIFS(Produção!$E:$E,Produção!$B:$B,FW$2,Produção!$D:$D,$B15)</f>
        <v>0</v>
      </c>
      <c r="FX15" s="39">
        <f>SUMIFS(Produção!$E:$E,Produção!$B:$B,FX$2,Produção!$D:$D,$B15)</f>
        <v>0</v>
      </c>
      <c r="FY15" s="39">
        <f>SUMIFS(Produção!$E:$E,Produção!$B:$B,FY$2,Produção!$D:$D,$B15)</f>
        <v>0</v>
      </c>
      <c r="FZ15" s="39">
        <f>SUMIFS(Produção!$E:$E,Produção!$B:$B,FZ$2,Produção!$D:$D,$B15)</f>
        <v>0</v>
      </c>
      <c r="GA15" s="39">
        <f>SUMIFS(Produção!$E:$E,Produção!$B:$B,GA$2,Produção!$D:$D,$B15)</f>
        <v>0</v>
      </c>
      <c r="GB15" s="39">
        <f>SUMIFS(Produção!$E:$E,Produção!$B:$B,GB$2,Produção!$D:$D,$B15)</f>
        <v>0</v>
      </c>
      <c r="GC15" s="39">
        <f>SUMIFS(Produção!$E:$E,Produção!$B:$B,GC$2,Produção!$D:$D,$B15)</f>
        <v>0</v>
      </c>
      <c r="GD15" s="39">
        <f>SUMIFS(Produção!$E:$E,Produção!$B:$B,GD$2,Produção!$D:$D,$B15)</f>
        <v>0</v>
      </c>
      <c r="GE15" s="39">
        <f>SUMIFS(Produção!$E:$E,Produção!$B:$B,GE$2,Produção!$D:$D,$B15)</f>
        <v>0</v>
      </c>
      <c r="GF15" s="39">
        <f>SUMIFS(Produção!$E:$E,Produção!$B:$B,GF$2,Produção!$D:$D,$B15)</f>
        <v>0</v>
      </c>
      <c r="GG15" s="39">
        <f>SUMIFS(Produção!$E:$E,Produção!$B:$B,GG$2,Produção!$D:$D,$B15)</f>
        <v>0</v>
      </c>
      <c r="GH15" s="39">
        <f>SUMIFS(Produção!$E:$E,Produção!$B:$B,GH$2,Produção!$D:$D,$B15)</f>
        <v>0</v>
      </c>
      <c r="GI15" s="39">
        <f>SUMIFS(Produção!$E:$E,Produção!$B:$B,GI$2,Produção!$D:$D,$B15)</f>
        <v>0</v>
      </c>
      <c r="GJ15" s="39">
        <f>SUMIFS(Produção!$E:$E,Produção!$B:$B,GJ$2,Produção!$D:$D,$B15)</f>
        <v>0</v>
      </c>
      <c r="GK15" s="39">
        <f>SUMIFS(Produção!$E:$E,Produção!$B:$B,GK$2,Produção!$D:$D,$B15)</f>
        <v>0</v>
      </c>
      <c r="GL15" s="39">
        <f>SUMIFS(Produção!$E:$E,Produção!$B:$B,GL$2,Produção!$D:$D,$B15)</f>
        <v>0</v>
      </c>
      <c r="GM15" s="39">
        <f>SUMIFS(Produção!$E:$E,Produção!$B:$B,GM$2,Produção!$D:$D,$B15)</f>
        <v>0</v>
      </c>
      <c r="GN15" s="39">
        <f>SUMIFS(Produção!$E:$E,Produção!$B:$B,GN$2,Produção!$D:$D,$B15)</f>
        <v>0</v>
      </c>
      <c r="GO15" s="39">
        <f>SUMIFS(Produção!$E:$E,Produção!$B:$B,GO$2,Produção!$D:$D,$B15)</f>
        <v>0</v>
      </c>
      <c r="GP15" s="39">
        <f>SUMIFS(Produção!$E:$E,Produção!$B:$B,GP$2,Produção!$D:$D,$B15)</f>
        <v>0</v>
      </c>
      <c r="GQ15" s="39">
        <f>SUMIFS(Produção!$E:$E,Produção!$B:$B,GQ$2,Produção!$D:$D,$B15)</f>
        <v>0</v>
      </c>
      <c r="GR15" s="39">
        <f>SUMIFS(Produção!$E:$E,Produção!$B:$B,GR$2,Produção!$D:$D,$B15)</f>
        <v>0</v>
      </c>
      <c r="GS15" s="39">
        <f>SUMIFS(Produção!$E:$E,Produção!$B:$B,GS$2,Produção!$D:$D,$B15)</f>
        <v>0</v>
      </c>
      <c r="GT15" s="39">
        <f>SUMIFS(Produção!$E:$E,Produção!$B:$B,GT$2,Produção!$D:$D,$B15)</f>
        <v>0</v>
      </c>
      <c r="GU15" s="39">
        <f>SUMIFS(Produção!$E:$E,Produção!$B:$B,GU$2,Produção!$D:$D,$B15)</f>
        <v>0</v>
      </c>
      <c r="GV15" s="39">
        <f>SUMIFS(Produção!$E:$E,Produção!$B:$B,GV$2,Produção!$D:$D,$B15)</f>
        <v>0</v>
      </c>
      <c r="GW15" s="39">
        <f>SUMIFS(Produção!$E:$E,Produção!$B:$B,GW$2,Produção!$D:$D,$B15)</f>
        <v>0</v>
      </c>
      <c r="GX15" s="39">
        <f>SUMIFS(Produção!$E:$E,Produção!$B:$B,GX$2,Produção!$D:$D,$B15)</f>
        <v>0</v>
      </c>
      <c r="GY15" s="39">
        <f>SUMIFS(Produção!$E:$E,Produção!$B:$B,GY$2,Produção!$D:$D,$B15)</f>
        <v>0</v>
      </c>
      <c r="GZ15" s="39">
        <f>SUMIFS(Produção!$E:$E,Produção!$B:$B,GZ$2,Produção!$D:$D,$B15)</f>
        <v>0</v>
      </c>
      <c r="HA15" s="39">
        <f>SUMIFS(Produção!$E:$E,Produção!$B:$B,HA$2,Produção!$D:$D,$B15)</f>
        <v>0</v>
      </c>
      <c r="HB15" s="39">
        <f>SUMIFS(Produção!$E:$E,Produção!$B:$B,HB$2,Produção!$D:$D,$B15)</f>
        <v>0</v>
      </c>
      <c r="HC15" s="39">
        <f>SUMIFS(Produção!$E:$E,Produção!$B:$B,HC$2,Produção!$D:$D,$B15)</f>
        <v>0</v>
      </c>
      <c r="HD15" s="39">
        <f>SUMIFS(Produção!$E:$E,Produção!$B:$B,HD$2,Produção!$D:$D,$B15)</f>
        <v>0</v>
      </c>
      <c r="HE15" s="39">
        <f>SUMIFS(Produção!$E:$E,Produção!$B:$B,HE$2,Produção!$D:$D,$B15)</f>
        <v>0</v>
      </c>
      <c r="HF15" s="39">
        <f>SUMIFS(Produção!$E:$E,Produção!$B:$B,HF$2,Produção!$D:$D,$B15)</f>
        <v>0</v>
      </c>
      <c r="HG15" s="39">
        <f>SUMIFS(Produção!$E:$E,Produção!$B:$B,HG$2,Produção!$D:$D,$B15)</f>
        <v>0</v>
      </c>
      <c r="HH15" s="39">
        <f>SUMIFS(Produção!$E:$E,Produção!$B:$B,HH$2,Produção!$D:$D,$B15)</f>
        <v>0</v>
      </c>
      <c r="HI15" s="39">
        <f>SUMIFS(Produção!$E:$E,Produção!$B:$B,HI$2,Produção!$D:$D,$B15)</f>
        <v>0</v>
      </c>
      <c r="HJ15" s="39">
        <f>SUMIFS(Produção!$E:$E,Produção!$B:$B,HJ$2,Produção!$D:$D,$B15)</f>
        <v>0</v>
      </c>
      <c r="HK15" s="39">
        <f>SUMIFS(Produção!$E:$E,Produção!$B:$B,HK$2,Produção!$D:$D,$B15)</f>
        <v>0</v>
      </c>
      <c r="HL15" s="39">
        <f>SUMIFS(Produção!$E:$E,Produção!$B:$B,HL$2,Produção!$D:$D,$B15)</f>
        <v>0</v>
      </c>
      <c r="HM15" s="39">
        <f>SUMIFS(Produção!$E:$E,Produção!$B:$B,HM$2,Produção!$D:$D,$B15)</f>
        <v>0</v>
      </c>
      <c r="HN15" s="39">
        <f>SUMIFS(Produção!$E:$E,Produção!$B:$B,HN$2,Produção!$D:$D,$B15)</f>
        <v>0</v>
      </c>
      <c r="HO15" s="39">
        <f>SUMIFS(Produção!$E:$E,Produção!$B:$B,HO$2,Produção!$D:$D,$B15)</f>
        <v>0</v>
      </c>
      <c r="HP15" s="39">
        <f>SUMIFS(Produção!$E:$E,Produção!$B:$B,HP$2,Produção!$D:$D,$B15)</f>
        <v>0</v>
      </c>
      <c r="HQ15" s="39">
        <f>SUMIFS(Produção!$E:$E,Produção!$B:$B,HQ$2,Produção!$D:$D,$B15)</f>
        <v>0</v>
      </c>
      <c r="HR15" s="39">
        <f>SUMIFS(Produção!$E:$E,Produção!$B:$B,HR$2,Produção!$D:$D,$B15)</f>
        <v>0</v>
      </c>
      <c r="HS15" s="39">
        <f>SUMIFS(Produção!$E:$E,Produção!$B:$B,HS$2,Produção!$D:$D,$B15)</f>
        <v>0</v>
      </c>
      <c r="HT15" s="39">
        <f>SUMIFS(Produção!$E:$E,Produção!$B:$B,HT$2,Produção!$D:$D,$B15)</f>
        <v>0</v>
      </c>
      <c r="HU15" s="39">
        <f>SUMIFS(Produção!$E:$E,Produção!$B:$B,HU$2,Produção!$D:$D,$B15)</f>
        <v>0</v>
      </c>
      <c r="HV15" s="39">
        <f>SUMIFS(Produção!$E:$E,Produção!$B:$B,HV$2,Produção!$D:$D,$B15)</f>
        <v>0</v>
      </c>
      <c r="HW15" s="39">
        <f>SUMIFS(Produção!$E:$E,Produção!$B:$B,HW$2,Produção!$D:$D,$B15)</f>
        <v>0</v>
      </c>
      <c r="HX15" s="39">
        <f>SUMIFS(Produção!$E:$E,Produção!$B:$B,HX$2,Produção!$D:$D,$B15)</f>
        <v>0</v>
      </c>
      <c r="HY15" s="39">
        <f>SUMIFS(Produção!$E:$E,Produção!$B:$B,HY$2,Produção!$D:$D,$B15)</f>
        <v>0</v>
      </c>
      <c r="HZ15" s="39">
        <f>SUMIFS(Produção!$E:$E,Produção!$B:$B,HZ$2,Produção!$D:$D,$B15)</f>
        <v>0</v>
      </c>
      <c r="IA15" s="39">
        <f>SUMIFS(Produção!$E:$E,Produção!$B:$B,IA$2,Produção!$D:$D,$B15)</f>
        <v>0</v>
      </c>
      <c r="IB15" s="39">
        <f>SUMIFS(Produção!$E:$E,Produção!$B:$B,IB$2,Produção!$D:$D,$B15)</f>
        <v>0</v>
      </c>
      <c r="IC15" s="39">
        <f>SUMIFS(Produção!$E:$E,Produção!$B:$B,IC$2,Produção!$D:$D,$B15)</f>
        <v>0</v>
      </c>
      <c r="ID15" s="39">
        <f>SUMIFS(Produção!$E:$E,Produção!$B:$B,ID$2,Produção!$D:$D,$B15)</f>
        <v>0</v>
      </c>
      <c r="IE15" s="39">
        <f>SUMIFS(Produção!$E:$E,Produção!$B:$B,IE$2,Produção!$D:$D,$B15)</f>
        <v>0</v>
      </c>
      <c r="IF15" s="39">
        <f>SUMIFS(Produção!$E:$E,Produção!$B:$B,IF$2,Produção!$D:$D,$B15)</f>
        <v>0</v>
      </c>
      <c r="IG15" s="39">
        <f>SUMIFS(Produção!$E:$E,Produção!$B:$B,IG$2,Produção!$D:$D,$B15)</f>
        <v>0</v>
      </c>
      <c r="IH15" s="39">
        <f>SUMIFS(Produção!$E:$E,Produção!$B:$B,IH$2,Produção!$D:$D,$B15)</f>
        <v>0</v>
      </c>
      <c r="II15" s="39">
        <f>SUMIFS(Produção!$E:$E,Produção!$B:$B,II$2,Produção!$D:$D,$B15)</f>
        <v>0</v>
      </c>
      <c r="IJ15" s="39">
        <f>SUMIFS(Produção!$E:$E,Produção!$B:$B,IJ$2,Produção!$D:$D,$B15)</f>
        <v>0</v>
      </c>
      <c r="IK15" s="39">
        <f>SUMIFS(Produção!$E:$E,Produção!$B:$B,IK$2,Produção!$D:$D,$B15)</f>
        <v>0</v>
      </c>
      <c r="IL15" s="39">
        <f>SUMIFS(Produção!$E:$E,Produção!$B:$B,IL$2,Produção!$D:$D,$B15)</f>
        <v>0</v>
      </c>
      <c r="IM15" s="39">
        <f>SUMIFS(Produção!$E:$E,Produção!$B:$B,IM$2,Produção!$D:$D,$B15)</f>
        <v>0</v>
      </c>
      <c r="IN15" s="39">
        <f>SUMIFS(Produção!$E:$E,Produção!$B:$B,IN$2,Produção!$D:$D,$B15)</f>
        <v>0</v>
      </c>
      <c r="IO15" s="39">
        <f>SUMIFS(Produção!$E:$E,Produção!$B:$B,IO$2,Produção!$D:$D,$B15)</f>
        <v>0</v>
      </c>
      <c r="IP15" s="39">
        <f>SUMIFS(Produção!$E:$E,Produção!$B:$B,IP$2,Produção!$D:$D,$B15)</f>
        <v>0</v>
      </c>
      <c r="IQ15" s="39">
        <f>SUMIFS(Produção!$E:$E,Produção!$B:$B,IQ$2,Produção!$D:$D,$B15)</f>
        <v>0</v>
      </c>
      <c r="IR15" s="39">
        <f>SUMIFS(Produção!$E:$E,Produção!$B:$B,IR$2,Produção!$D:$D,$B15)</f>
        <v>0</v>
      </c>
      <c r="IS15" s="39">
        <f>SUMIFS(Produção!$E:$E,Produção!$B:$B,IS$2,Produção!$D:$D,$B15)</f>
        <v>0</v>
      </c>
      <c r="IT15" s="39">
        <f>SUMIFS(Produção!$E:$E,Produção!$B:$B,IT$2,Produção!$D:$D,$B15)</f>
        <v>0</v>
      </c>
      <c r="IU15" s="39">
        <f>SUMIFS(Produção!$E:$E,Produção!$B:$B,IU$2,Produção!$D:$D,$B15)</f>
        <v>0</v>
      </c>
      <c r="IV15" s="39">
        <f>SUMIFS(Produção!$E:$E,Produção!$B:$B,IV$2,Produção!$D:$D,$B15)</f>
        <v>0</v>
      </c>
      <c r="IW15" s="39">
        <f>SUMIFS(Produção!$E:$E,Produção!$B:$B,IW$2,Produção!$D:$D,$B15)</f>
        <v>0</v>
      </c>
      <c r="IX15" s="39">
        <f>SUMIFS(Produção!$E:$E,Produção!$B:$B,IX$2,Produção!$D:$D,$B15)</f>
        <v>0</v>
      </c>
      <c r="IY15" s="39">
        <f>SUMIFS(Produção!$E:$E,Produção!$B:$B,IY$2,Produção!$D:$D,$B15)</f>
        <v>0</v>
      </c>
      <c r="IZ15" s="39">
        <f>SUMIFS(Produção!$E:$E,Produção!$B:$B,IZ$2,Produção!$D:$D,$B15)</f>
        <v>0</v>
      </c>
      <c r="JA15" s="39">
        <f>SUMIFS(Produção!$E:$E,Produção!$B:$B,JA$2,Produção!$D:$D,$B15)</f>
        <v>0</v>
      </c>
      <c r="JB15" s="39">
        <f>SUMIFS(Produção!$E:$E,Produção!$B:$B,JB$2,Produção!$D:$D,$B15)</f>
        <v>0</v>
      </c>
      <c r="JC15" s="39">
        <f>SUMIFS(Produção!$E:$E,Produção!$B:$B,JC$2,Produção!$D:$D,$B15)</f>
        <v>0</v>
      </c>
      <c r="JD15" s="39">
        <f>SUMIFS(Produção!$E:$E,Produção!$B:$B,JD$2,Produção!$D:$D,$B15)</f>
        <v>0</v>
      </c>
      <c r="JE15" s="39">
        <f>SUMIFS(Produção!$E:$E,Produção!$B:$B,JE$2,Produção!$D:$D,$B15)</f>
        <v>0</v>
      </c>
      <c r="JF15" s="39">
        <f>SUMIFS(Produção!$E:$E,Produção!$B:$B,JF$2,Produção!$D:$D,$B15)</f>
        <v>0</v>
      </c>
      <c r="JG15" s="39">
        <f>SUMIFS(Produção!$E:$E,Produção!$B:$B,JG$2,Produção!$D:$D,$B15)</f>
        <v>0</v>
      </c>
      <c r="JH15" s="39">
        <f>SUMIFS(Produção!$E:$E,Produção!$B:$B,JH$2,Produção!$D:$D,$B15)</f>
        <v>0</v>
      </c>
      <c r="JI15" s="39">
        <f>SUMIFS(Produção!$E:$E,Produção!$B:$B,JI$2,Produção!$D:$D,$B15)</f>
        <v>0</v>
      </c>
      <c r="JJ15" s="39">
        <f>SUMIFS(Produção!$E:$E,Produção!$B:$B,JJ$2,Produção!$D:$D,$B15)</f>
        <v>0</v>
      </c>
      <c r="JK15" s="39">
        <f>SUMIFS(Produção!$E:$E,Produção!$B:$B,JK$2,Produção!$D:$D,$B15)</f>
        <v>0</v>
      </c>
      <c r="JL15" s="39">
        <f>SUMIFS(Produção!$E:$E,Produção!$B:$B,JL$2,Produção!$D:$D,$B15)</f>
        <v>0</v>
      </c>
      <c r="JM15" s="39">
        <f>SUMIFS(Produção!$E:$E,Produção!$B:$B,JM$2,Produção!$D:$D,$B15)</f>
        <v>0</v>
      </c>
      <c r="JN15" s="39">
        <f>SUMIFS(Produção!$E:$E,Produção!$B:$B,JN$2,Produção!$D:$D,$B15)</f>
        <v>0</v>
      </c>
      <c r="JO15" s="39">
        <f>SUMIFS(Produção!$E:$E,Produção!$B:$B,JO$2,Produção!$D:$D,$B15)</f>
        <v>0</v>
      </c>
      <c r="JP15" s="39">
        <f>SUMIFS(Produção!$E:$E,Produção!$B:$B,JP$2,Produção!$D:$D,$B15)</f>
        <v>0</v>
      </c>
      <c r="JQ15" s="39">
        <f>SUMIFS(Produção!$E:$E,Produção!$B:$B,JQ$2,Produção!$D:$D,$B15)</f>
        <v>0</v>
      </c>
      <c r="JR15" s="39">
        <f>SUMIFS(Produção!$E:$E,Produção!$B:$B,JR$2,Produção!$D:$D,$B15)</f>
        <v>0</v>
      </c>
      <c r="JS15" s="39">
        <f>SUMIFS(Produção!$E:$E,Produção!$B:$B,JS$2,Produção!$D:$D,$B15)</f>
        <v>0</v>
      </c>
      <c r="JT15" s="39">
        <f>SUMIFS(Produção!$E:$E,Produção!$B:$B,JT$2,Produção!$D:$D,$B15)</f>
        <v>0</v>
      </c>
      <c r="JU15" s="39">
        <f>SUMIFS(Produção!$E:$E,Produção!$B:$B,JU$2,Produção!$D:$D,$B15)</f>
        <v>0</v>
      </c>
      <c r="JV15" s="39">
        <f>SUMIFS(Produção!$E:$E,Produção!$B:$B,JV$2,Produção!$D:$D,$B15)</f>
        <v>0</v>
      </c>
      <c r="JW15" s="39">
        <f>SUMIFS(Produção!$E:$E,Produção!$B:$B,JW$2,Produção!$D:$D,$B15)</f>
        <v>0</v>
      </c>
      <c r="JX15" s="39">
        <f>SUMIFS(Produção!$E:$E,Produção!$B:$B,JX$2,Produção!$D:$D,$B15)</f>
        <v>0</v>
      </c>
      <c r="JY15" s="39">
        <f>SUMIFS(Produção!$E:$E,Produção!$B:$B,JY$2,Produção!$D:$D,$B15)</f>
        <v>0</v>
      </c>
      <c r="JZ15" s="39">
        <f>SUMIFS(Produção!$E:$E,Produção!$B:$B,JZ$2,Produção!$D:$D,$B15)</f>
        <v>0</v>
      </c>
      <c r="KA15" s="39">
        <f>SUMIFS(Produção!$E:$E,Produção!$B:$B,KA$2,Produção!$D:$D,$B15)</f>
        <v>0</v>
      </c>
      <c r="KB15" s="39">
        <f>SUMIFS(Produção!$E:$E,Produção!$B:$B,KB$2,Produção!$D:$D,$B15)</f>
        <v>0</v>
      </c>
      <c r="KC15" s="39">
        <f>SUMIFS(Produção!$E:$E,Produção!$B:$B,KC$2,Produção!$D:$D,$B15)</f>
        <v>0</v>
      </c>
      <c r="KD15" s="39">
        <f>SUMIFS(Produção!$E:$E,Produção!$B:$B,KD$2,Produção!$D:$D,$B15)</f>
        <v>0</v>
      </c>
    </row>
    <row r="16" spans="1:290" s="24" customFormat="1">
      <c r="A16"/>
      <c r="B16" s="28">
        <f t="shared" ref="B16:B24" si="12">B5</f>
        <v>0</v>
      </c>
      <c r="C16" s="29">
        <f t="shared" si="10"/>
        <v>0</v>
      </c>
      <c r="D16" s="180">
        <f>IF(ISERROR(VLOOKUP(B16,Produção!A:B,2,0)),"",VLOOKUP(B16,Produção!A:B,2,0))</f>
        <v>0</v>
      </c>
      <c r="E16" s="200">
        <f t="array" ref="E16">IF(F16=F5,MAX(IF($H16:$KD16&gt;0,$H$2:$KD$2,0)),"")</f>
        <v>0</v>
      </c>
      <c r="F16" s="30">
        <f>SUM(H16:KO16)</f>
        <v>0</v>
      </c>
      <c r="G16" s="213">
        <f t="shared" si="11"/>
        <v>0</v>
      </c>
      <c r="H16" s="39">
        <f>SUMIFS(Produção!$E:$E,Produção!$B:$B,H$2,Produção!$D:$D,$B16)</f>
        <v>0</v>
      </c>
      <c r="I16" s="39">
        <f>SUMIFS(Produção!$E:$E,Produção!$B:$B,I$2,Produção!$D:$D,$B16)</f>
        <v>0</v>
      </c>
      <c r="J16" s="39">
        <f>SUMIFS(Produção!$E:$E,Produção!$B:$B,J$2,Produção!$D:$D,$B16)</f>
        <v>0</v>
      </c>
      <c r="K16" s="39">
        <f>SUMIFS(Produção!$E:$E,Produção!$B:$B,K$2,Produção!$D:$D,$B16)</f>
        <v>0</v>
      </c>
      <c r="L16" s="39">
        <f>SUMIFS(Produção!$E:$E,Produção!$B:$B,L$2,Produção!$D:$D,$B16)</f>
        <v>0</v>
      </c>
      <c r="M16" s="39">
        <f>SUMIFS(Produção!$E:$E,Produção!$B:$B,M$2,Produção!$D:$D,$B16)</f>
        <v>0</v>
      </c>
      <c r="N16" s="39">
        <f>SUMIFS(Produção!$E:$E,Produção!$B:$B,N$2,Produção!$D:$D,$B16)</f>
        <v>0</v>
      </c>
      <c r="O16" s="39">
        <f>SUMIFS(Produção!$E:$E,Produção!$B:$B,O$2,Produção!$D:$D,$B16)</f>
        <v>0</v>
      </c>
      <c r="P16" s="39">
        <f>SUMIFS(Produção!$E:$E,Produção!$B:$B,P$2,Produção!$D:$D,$B16)</f>
        <v>0</v>
      </c>
      <c r="Q16" s="39">
        <f>SUMIFS(Produção!$E:$E,Produção!$B:$B,Q$2,Produção!$D:$D,$B16)</f>
        <v>0</v>
      </c>
      <c r="R16" s="39">
        <f>SUMIFS(Produção!$E:$E,Produção!$B:$B,R$2,Produção!$D:$D,$B16)</f>
        <v>0</v>
      </c>
      <c r="S16" s="39">
        <f>SUMIFS(Produção!$E:$E,Produção!$B:$B,S$2,Produção!$D:$D,$B16)</f>
        <v>0</v>
      </c>
      <c r="T16" s="39">
        <f>SUMIFS(Produção!$E:$E,Produção!$B:$B,T$2,Produção!$D:$D,$B16)</f>
        <v>0</v>
      </c>
      <c r="U16" s="39">
        <f>SUMIFS(Produção!$E:$E,Produção!$B:$B,U$2,Produção!$D:$D,$B16)</f>
        <v>0</v>
      </c>
      <c r="V16" s="39">
        <f>SUMIFS(Produção!$E:$E,Produção!$B:$B,V$2,Produção!$D:$D,$B16)</f>
        <v>0</v>
      </c>
      <c r="W16" s="39">
        <f>SUMIFS(Produção!$E:$E,Produção!$B:$B,W$2,Produção!$D:$D,$B16)</f>
        <v>0</v>
      </c>
      <c r="X16" s="39">
        <f>SUMIFS(Produção!$E:$E,Produção!$B:$B,X$2,Produção!$D:$D,$B16)</f>
        <v>0</v>
      </c>
      <c r="Y16" s="39">
        <f>SUMIFS(Produção!$E:$E,Produção!$B:$B,Y$2,Produção!$D:$D,$B16)</f>
        <v>0</v>
      </c>
      <c r="Z16" s="39">
        <f>SUMIFS(Produção!$E:$E,Produção!$B:$B,Z$2,Produção!$D:$D,$B16)</f>
        <v>0</v>
      </c>
      <c r="AA16" s="39">
        <f>SUMIFS(Produção!$E:$E,Produção!$B:$B,AA$2,Produção!$D:$D,$B16)</f>
        <v>0</v>
      </c>
      <c r="AB16" s="39">
        <f>SUMIFS(Produção!$E:$E,Produção!$B:$B,AB$2,Produção!$D:$D,$B16)</f>
        <v>0</v>
      </c>
      <c r="AC16" s="39">
        <f>SUMIFS(Produção!$E:$E,Produção!$B:$B,AC$2,Produção!$D:$D,$B16)</f>
        <v>0</v>
      </c>
      <c r="AD16" s="39">
        <f>SUMIFS(Produção!$E:$E,Produção!$B:$B,AD$2,Produção!$D:$D,$B16)</f>
        <v>0</v>
      </c>
      <c r="AE16" s="39">
        <f>SUMIFS(Produção!$E:$E,Produção!$B:$B,AE$2,Produção!$D:$D,$B16)</f>
        <v>0</v>
      </c>
      <c r="AF16" s="39">
        <f>SUMIFS(Produção!$E:$E,Produção!$B:$B,AF$2,Produção!$D:$D,$B16)</f>
        <v>0</v>
      </c>
      <c r="AG16" s="39">
        <f>SUMIFS(Produção!$E:$E,Produção!$B:$B,AG$2,Produção!$D:$D,$B16)</f>
        <v>0</v>
      </c>
      <c r="AH16" s="39">
        <f>SUMIFS(Produção!$E:$E,Produção!$B:$B,AH$2,Produção!$D:$D,$B16)</f>
        <v>0</v>
      </c>
      <c r="AI16" s="39">
        <f>SUMIFS(Produção!$E:$E,Produção!$B:$B,AI$2,Produção!$D:$D,$B16)</f>
        <v>0</v>
      </c>
      <c r="AJ16" s="39">
        <f>SUMIFS(Produção!$E:$E,Produção!$B:$B,AJ$2,Produção!$D:$D,$B16)</f>
        <v>0</v>
      </c>
      <c r="AK16" s="39">
        <f>SUMIFS(Produção!$E:$E,Produção!$B:$B,AK$2,Produção!$D:$D,$B16)</f>
        <v>0</v>
      </c>
      <c r="AL16" s="39">
        <f>SUMIFS(Produção!$E:$E,Produção!$B:$B,AL$2,Produção!$D:$D,$B16)</f>
        <v>0</v>
      </c>
      <c r="AM16" s="39">
        <f>SUMIFS(Produção!$E:$E,Produção!$B:$B,AM$2,Produção!$D:$D,$B16)</f>
        <v>0</v>
      </c>
      <c r="AN16" s="39">
        <f>SUMIFS(Produção!$E:$E,Produção!$B:$B,AN$2,Produção!$D:$D,$B16)</f>
        <v>0</v>
      </c>
      <c r="AO16" s="39">
        <f>SUMIFS(Produção!$E:$E,Produção!$B:$B,AO$2,Produção!$D:$D,$B16)</f>
        <v>0</v>
      </c>
      <c r="AP16" s="39">
        <f>SUMIFS(Produção!$E:$E,Produção!$B:$B,AP$2,Produção!$D:$D,$B16)</f>
        <v>0</v>
      </c>
      <c r="AQ16" s="39">
        <f>SUMIFS(Produção!$E:$E,Produção!$B:$B,AQ$2,Produção!$D:$D,$B16)</f>
        <v>0</v>
      </c>
      <c r="AR16" s="39">
        <f>SUMIFS(Produção!$E:$E,Produção!$B:$B,AR$2,Produção!$D:$D,$B16)</f>
        <v>0</v>
      </c>
      <c r="AS16" s="39">
        <f>SUMIFS(Produção!$E:$E,Produção!$B:$B,AS$2,Produção!$D:$D,$B16)</f>
        <v>0</v>
      </c>
      <c r="AT16" s="39">
        <f>SUMIFS(Produção!$E:$E,Produção!$B:$B,AT$2,Produção!$D:$D,$B16)</f>
        <v>0</v>
      </c>
      <c r="AU16" s="39">
        <f>SUMIFS(Produção!$E:$E,Produção!$B:$B,AU$2,Produção!$D:$D,$B16)</f>
        <v>0</v>
      </c>
      <c r="AV16" s="39">
        <f>SUMIFS(Produção!$E:$E,Produção!$B:$B,AV$2,Produção!$D:$D,$B16)</f>
        <v>0</v>
      </c>
      <c r="AW16" s="39">
        <f>SUMIFS(Produção!$E:$E,Produção!$B:$B,AW$2,Produção!$D:$D,$B16)</f>
        <v>0</v>
      </c>
      <c r="AX16" s="39">
        <f>SUMIFS(Produção!$E:$E,Produção!$B:$B,AX$2,Produção!$D:$D,$B16)</f>
        <v>0</v>
      </c>
      <c r="AY16" s="39">
        <f>SUMIFS(Produção!$E:$E,Produção!$B:$B,AY$2,Produção!$D:$D,$B16)</f>
        <v>0</v>
      </c>
      <c r="AZ16" s="39">
        <f>SUMIFS(Produção!$E:$E,Produção!$B:$B,AZ$2,Produção!$D:$D,$B16)</f>
        <v>0</v>
      </c>
      <c r="BA16" s="39">
        <f>SUMIFS(Produção!$E:$E,Produção!$B:$B,BA$2,Produção!$D:$D,$B16)</f>
        <v>0</v>
      </c>
      <c r="BB16" s="39">
        <f>SUMIFS(Produção!$E:$E,Produção!$B:$B,BB$2,Produção!$D:$D,$B16)</f>
        <v>0</v>
      </c>
      <c r="BC16" s="39">
        <f>SUMIFS(Produção!$E:$E,Produção!$B:$B,BC$2,Produção!$D:$D,$B16)</f>
        <v>0</v>
      </c>
      <c r="BD16" s="39">
        <f>SUMIFS(Produção!$E:$E,Produção!$B:$B,BD$2,Produção!$D:$D,$B16)</f>
        <v>0</v>
      </c>
      <c r="BE16" s="39">
        <f>SUMIFS(Produção!$E:$E,Produção!$B:$B,BE$2,Produção!$D:$D,$B16)</f>
        <v>0</v>
      </c>
      <c r="BF16" s="39">
        <f>SUMIFS(Produção!$E:$E,Produção!$B:$B,BF$2,Produção!$D:$D,$B16)</f>
        <v>0</v>
      </c>
      <c r="BG16" s="39">
        <f>SUMIFS(Produção!$E:$E,Produção!$B:$B,BG$2,Produção!$D:$D,$B16)</f>
        <v>0</v>
      </c>
      <c r="BH16" s="39">
        <f>SUMIFS(Produção!$E:$E,Produção!$B:$B,BH$2,Produção!$D:$D,$B16)</f>
        <v>0</v>
      </c>
      <c r="BI16" s="39">
        <f>SUMIFS(Produção!$E:$E,Produção!$B:$B,BI$2,Produção!$D:$D,$B16)</f>
        <v>0</v>
      </c>
      <c r="BJ16" s="39">
        <f>SUMIFS(Produção!$E:$E,Produção!$B:$B,BJ$2,Produção!$D:$D,$B16)</f>
        <v>0</v>
      </c>
      <c r="BK16" s="39">
        <f>SUMIFS(Produção!$E:$E,Produção!$B:$B,BK$2,Produção!$D:$D,$B16)</f>
        <v>0</v>
      </c>
      <c r="BL16" s="39">
        <f>SUMIFS(Produção!$E:$E,Produção!$B:$B,BL$2,Produção!$D:$D,$B16)</f>
        <v>0</v>
      </c>
      <c r="BM16" s="39">
        <f>SUMIFS(Produção!$E:$E,Produção!$B:$B,BM$2,Produção!$D:$D,$B16)</f>
        <v>0</v>
      </c>
      <c r="BN16" s="39">
        <f>SUMIFS(Produção!$E:$E,Produção!$B:$B,BN$2,Produção!$D:$D,$B16)</f>
        <v>0</v>
      </c>
      <c r="BO16" s="39">
        <f>SUMIFS(Produção!$E:$E,Produção!$B:$B,BO$2,Produção!$D:$D,$B16)</f>
        <v>0</v>
      </c>
      <c r="BP16" s="39">
        <f>SUMIFS(Produção!$E:$E,Produção!$B:$B,BP$2,Produção!$D:$D,$B16)</f>
        <v>0</v>
      </c>
      <c r="BQ16" s="39">
        <f>SUMIFS(Produção!$E:$E,Produção!$B:$B,BQ$2,Produção!$D:$D,$B16)</f>
        <v>0</v>
      </c>
      <c r="BR16" s="39">
        <f>SUMIFS(Produção!$E:$E,Produção!$B:$B,BR$2,Produção!$D:$D,$B16)</f>
        <v>0</v>
      </c>
      <c r="BS16" s="39">
        <f>SUMIFS(Produção!$E:$E,Produção!$B:$B,BS$2,Produção!$D:$D,$B16)</f>
        <v>0</v>
      </c>
      <c r="BT16" s="39">
        <f>SUMIFS(Produção!$E:$E,Produção!$B:$B,BT$2,Produção!$D:$D,$B16)</f>
        <v>0</v>
      </c>
      <c r="BU16" s="39">
        <f>SUMIFS(Produção!$E:$E,Produção!$B:$B,BU$2,Produção!$D:$D,$B16)</f>
        <v>0</v>
      </c>
      <c r="BV16" s="39">
        <f>SUMIFS(Produção!$E:$E,Produção!$B:$B,BV$2,Produção!$D:$D,$B16)</f>
        <v>0</v>
      </c>
      <c r="BW16" s="39">
        <f>SUMIFS(Produção!$E:$E,Produção!$B:$B,BW$2,Produção!$D:$D,$B16)</f>
        <v>0</v>
      </c>
      <c r="BX16" s="39">
        <f>SUMIFS(Produção!$E:$E,Produção!$B:$B,BX$2,Produção!$D:$D,$B16)</f>
        <v>0</v>
      </c>
      <c r="BY16" s="39">
        <f>SUMIFS(Produção!$E:$E,Produção!$B:$B,BY$2,Produção!$D:$D,$B16)</f>
        <v>0</v>
      </c>
      <c r="BZ16" s="39">
        <f>SUMIFS(Produção!$E:$E,Produção!$B:$B,BZ$2,Produção!$D:$D,$B16)</f>
        <v>0</v>
      </c>
      <c r="CA16" s="39">
        <f>SUMIFS(Produção!$E:$E,Produção!$B:$B,CA$2,Produção!$D:$D,$B16)</f>
        <v>0</v>
      </c>
      <c r="CB16" s="39">
        <f>SUMIFS(Produção!$E:$E,Produção!$B:$B,CB$2,Produção!$D:$D,$B16)</f>
        <v>0</v>
      </c>
      <c r="CC16" s="39">
        <f>SUMIFS(Produção!$E:$E,Produção!$B:$B,CC$2,Produção!$D:$D,$B16)</f>
        <v>0</v>
      </c>
      <c r="CD16" s="39">
        <f>SUMIFS(Produção!$E:$E,Produção!$B:$B,CD$2,Produção!$D:$D,$B16)</f>
        <v>0</v>
      </c>
      <c r="CE16" s="39">
        <f>SUMIFS(Produção!$E:$E,Produção!$B:$B,CE$2,Produção!$D:$D,$B16)</f>
        <v>0</v>
      </c>
      <c r="CF16" s="39">
        <f>SUMIFS(Produção!$E:$E,Produção!$B:$B,CF$2,Produção!$D:$D,$B16)</f>
        <v>0</v>
      </c>
      <c r="CG16" s="39">
        <f>SUMIFS(Produção!$E:$E,Produção!$B:$B,CG$2,Produção!$D:$D,$B16)</f>
        <v>0</v>
      </c>
      <c r="CH16" s="39">
        <f>SUMIFS(Produção!$E:$E,Produção!$B:$B,CH$2,Produção!$D:$D,$B16)</f>
        <v>0</v>
      </c>
      <c r="CI16" s="39">
        <f>SUMIFS(Produção!$E:$E,Produção!$B:$B,CI$2,Produção!$D:$D,$B16)</f>
        <v>0</v>
      </c>
      <c r="CJ16" s="39">
        <f>SUMIFS(Produção!$E:$E,Produção!$B:$B,CJ$2,Produção!$D:$D,$B16)</f>
        <v>0</v>
      </c>
      <c r="CK16" s="39">
        <f>SUMIFS(Produção!$E:$E,Produção!$B:$B,CK$2,Produção!$D:$D,$B16)</f>
        <v>0</v>
      </c>
      <c r="CL16" s="39">
        <f>SUMIFS(Produção!$E:$E,Produção!$B:$B,CL$2,Produção!$D:$D,$B16)</f>
        <v>0</v>
      </c>
      <c r="CM16" s="39">
        <f>SUMIFS(Produção!$E:$E,Produção!$B:$B,CM$2,Produção!$D:$D,$B16)</f>
        <v>0</v>
      </c>
      <c r="CN16" s="39">
        <f>SUMIFS(Produção!$E:$E,Produção!$B:$B,CN$2,Produção!$D:$D,$B16)</f>
        <v>0</v>
      </c>
      <c r="CO16" s="39">
        <f>SUMIFS(Produção!$E:$E,Produção!$B:$B,CO$2,Produção!$D:$D,$B16)</f>
        <v>0</v>
      </c>
      <c r="CP16" s="39">
        <f>SUMIFS(Produção!$E:$E,Produção!$B:$B,CP$2,Produção!$D:$D,$B16)</f>
        <v>0</v>
      </c>
      <c r="CQ16" s="39">
        <f>SUMIFS(Produção!$E:$E,Produção!$B:$B,CQ$2,Produção!$D:$D,$B16)</f>
        <v>0</v>
      </c>
      <c r="CR16" s="39">
        <f>SUMIFS(Produção!$E:$E,Produção!$B:$B,CR$2,Produção!$D:$D,$B16)</f>
        <v>0</v>
      </c>
      <c r="CS16" s="39">
        <f>SUMIFS(Produção!$E:$E,Produção!$B:$B,CS$2,Produção!$D:$D,$B16)</f>
        <v>0</v>
      </c>
      <c r="CT16" s="39">
        <f>SUMIFS(Produção!$E:$E,Produção!$B:$B,CT$2,Produção!$D:$D,$B16)</f>
        <v>0</v>
      </c>
      <c r="CU16" s="39">
        <f>SUMIFS(Produção!$E:$E,Produção!$B:$B,CU$2,Produção!$D:$D,$B16)</f>
        <v>0</v>
      </c>
      <c r="CV16" s="39">
        <f>SUMIFS(Produção!$E:$E,Produção!$B:$B,CV$2,Produção!$D:$D,$B16)</f>
        <v>0</v>
      </c>
      <c r="CW16" s="39">
        <f>SUMIFS(Produção!$E:$E,Produção!$B:$B,CW$2,Produção!$D:$D,$B16)</f>
        <v>0</v>
      </c>
      <c r="CX16" s="39">
        <f>SUMIFS(Produção!$E:$E,Produção!$B:$B,CX$2,Produção!$D:$D,$B16)</f>
        <v>0</v>
      </c>
      <c r="CY16" s="39">
        <f>SUMIFS(Produção!$E:$E,Produção!$B:$B,CY$2,Produção!$D:$D,$B16)</f>
        <v>0</v>
      </c>
      <c r="CZ16" s="39">
        <f>SUMIFS(Produção!$E:$E,Produção!$B:$B,CZ$2,Produção!$D:$D,$B16)</f>
        <v>0</v>
      </c>
      <c r="DA16" s="39">
        <f>SUMIFS(Produção!$E:$E,Produção!$B:$B,DA$2,Produção!$D:$D,$B16)</f>
        <v>0</v>
      </c>
      <c r="DB16" s="39">
        <f>SUMIFS(Produção!$E:$E,Produção!$B:$B,DB$2,Produção!$D:$D,$B16)</f>
        <v>0</v>
      </c>
      <c r="DC16" s="39">
        <f>SUMIFS(Produção!$E:$E,Produção!$B:$B,DC$2,Produção!$D:$D,$B16)</f>
        <v>0</v>
      </c>
      <c r="DD16" s="39">
        <f>SUMIFS(Produção!$E:$E,Produção!$B:$B,DD$2,Produção!$D:$D,$B16)</f>
        <v>0</v>
      </c>
      <c r="DE16" s="39">
        <f>SUMIFS(Produção!$E:$E,Produção!$B:$B,DE$2,Produção!$D:$D,$B16)</f>
        <v>0</v>
      </c>
      <c r="DF16" s="39">
        <f>SUMIFS(Produção!$E:$E,Produção!$B:$B,DF$2,Produção!$D:$D,$B16)</f>
        <v>0</v>
      </c>
      <c r="DG16" s="39">
        <f>SUMIFS(Produção!$E:$E,Produção!$B:$B,DG$2,Produção!$D:$D,$B16)</f>
        <v>0</v>
      </c>
      <c r="DH16" s="39">
        <f>SUMIFS(Produção!$E:$E,Produção!$B:$B,DH$2,Produção!$D:$D,$B16)</f>
        <v>0</v>
      </c>
      <c r="DI16" s="39">
        <f>SUMIFS(Produção!$E:$E,Produção!$B:$B,DI$2,Produção!$D:$D,$B16)</f>
        <v>0</v>
      </c>
      <c r="DJ16" s="39">
        <f>SUMIFS(Produção!$E:$E,Produção!$B:$B,DJ$2,Produção!$D:$D,$B16)</f>
        <v>0</v>
      </c>
      <c r="DK16" s="39">
        <f>SUMIFS(Produção!$E:$E,Produção!$B:$B,DK$2,Produção!$D:$D,$B16)</f>
        <v>0</v>
      </c>
      <c r="DL16" s="39">
        <f>SUMIFS(Produção!$E:$E,Produção!$B:$B,DL$2,Produção!$D:$D,$B16)</f>
        <v>0</v>
      </c>
      <c r="DM16" s="39">
        <f>SUMIFS(Produção!$E:$E,Produção!$B:$B,DM$2,Produção!$D:$D,$B16)</f>
        <v>0</v>
      </c>
      <c r="DN16" s="39">
        <f>SUMIFS(Produção!$E:$E,Produção!$B:$B,DN$2,Produção!$D:$D,$B16)</f>
        <v>0</v>
      </c>
      <c r="DO16" s="39">
        <f>SUMIFS(Produção!$E:$E,Produção!$B:$B,DO$2,Produção!$D:$D,$B16)</f>
        <v>0</v>
      </c>
      <c r="DP16" s="39">
        <f>SUMIFS(Produção!$E:$E,Produção!$B:$B,DP$2,Produção!$D:$D,$B16)</f>
        <v>0</v>
      </c>
      <c r="DQ16" s="39">
        <f>SUMIFS(Produção!$E:$E,Produção!$B:$B,DQ$2,Produção!$D:$D,$B16)</f>
        <v>0</v>
      </c>
      <c r="DR16" s="39">
        <f>SUMIFS(Produção!$E:$E,Produção!$B:$B,DR$2,Produção!$D:$D,$B16)</f>
        <v>0</v>
      </c>
      <c r="DS16" s="39">
        <f>SUMIFS(Produção!$E:$E,Produção!$B:$B,DS$2,Produção!$D:$D,$B16)</f>
        <v>0</v>
      </c>
      <c r="DT16" s="39">
        <f>SUMIFS(Produção!$E:$E,Produção!$B:$B,DT$2,Produção!$D:$D,$B16)</f>
        <v>0</v>
      </c>
      <c r="DU16" s="39">
        <f>SUMIFS(Produção!$E:$E,Produção!$B:$B,DU$2,Produção!$D:$D,$B16)</f>
        <v>0</v>
      </c>
      <c r="DV16" s="39">
        <f>SUMIFS(Produção!$E:$E,Produção!$B:$B,DV$2,Produção!$D:$D,$B16)</f>
        <v>0</v>
      </c>
      <c r="DW16" s="39">
        <f>SUMIFS(Produção!$E:$E,Produção!$B:$B,DW$2,Produção!$D:$D,$B16)</f>
        <v>0</v>
      </c>
      <c r="DX16" s="39">
        <f>SUMIFS(Produção!$E:$E,Produção!$B:$B,DX$2,Produção!$D:$D,$B16)</f>
        <v>0</v>
      </c>
      <c r="DY16" s="39">
        <f>SUMIFS(Produção!$E:$E,Produção!$B:$B,DY$2,Produção!$D:$D,$B16)</f>
        <v>0</v>
      </c>
      <c r="DZ16" s="39">
        <f>SUMIFS(Produção!$E:$E,Produção!$B:$B,DZ$2,Produção!$D:$D,$B16)</f>
        <v>0</v>
      </c>
      <c r="EA16" s="39">
        <f>SUMIFS(Produção!$E:$E,Produção!$B:$B,EA$2,Produção!$D:$D,$B16)</f>
        <v>0</v>
      </c>
      <c r="EB16" s="39">
        <f>SUMIFS(Produção!$E:$E,Produção!$B:$B,EB$2,Produção!$D:$D,$B16)</f>
        <v>0</v>
      </c>
      <c r="EC16" s="39">
        <f>SUMIFS(Produção!$E:$E,Produção!$B:$B,EC$2,Produção!$D:$D,$B16)</f>
        <v>0</v>
      </c>
      <c r="ED16" s="39">
        <f>SUMIFS(Produção!$E:$E,Produção!$B:$B,ED$2,Produção!$D:$D,$B16)</f>
        <v>0</v>
      </c>
      <c r="EE16" s="39">
        <f>SUMIFS(Produção!$E:$E,Produção!$B:$B,EE$2,Produção!$D:$D,$B16)</f>
        <v>0</v>
      </c>
      <c r="EF16" s="39">
        <f>SUMIFS(Produção!$E:$E,Produção!$B:$B,EF$2,Produção!$D:$D,$B16)</f>
        <v>0</v>
      </c>
      <c r="EG16" s="39">
        <f>SUMIFS(Produção!$E:$E,Produção!$B:$B,EG$2,Produção!$D:$D,$B16)</f>
        <v>0</v>
      </c>
      <c r="EH16" s="39">
        <f>SUMIFS(Produção!$E:$E,Produção!$B:$B,EH$2,Produção!$D:$D,$B16)</f>
        <v>0</v>
      </c>
      <c r="EI16" s="39">
        <f>SUMIFS(Produção!$E:$E,Produção!$B:$B,EI$2,Produção!$D:$D,$B16)</f>
        <v>0</v>
      </c>
      <c r="EJ16" s="39">
        <f>SUMIFS(Produção!$E:$E,Produção!$B:$B,EJ$2,Produção!$D:$D,$B16)</f>
        <v>0</v>
      </c>
      <c r="EK16" s="39">
        <f>SUMIFS(Produção!$E:$E,Produção!$B:$B,EK$2,Produção!$D:$D,$B16)</f>
        <v>0</v>
      </c>
      <c r="EL16" s="39">
        <f>SUMIFS(Produção!$E:$E,Produção!$B:$B,EL$2,Produção!$D:$D,$B16)</f>
        <v>0</v>
      </c>
      <c r="EM16" s="39">
        <f>SUMIFS(Produção!$E:$E,Produção!$B:$B,EM$2,Produção!$D:$D,$B16)</f>
        <v>0</v>
      </c>
      <c r="EN16" s="39">
        <f>SUMIFS(Produção!$E:$E,Produção!$B:$B,EN$2,Produção!$D:$D,$B16)</f>
        <v>0</v>
      </c>
      <c r="EO16" s="39">
        <f>SUMIFS(Produção!$E:$E,Produção!$B:$B,EO$2,Produção!$D:$D,$B16)</f>
        <v>0</v>
      </c>
      <c r="EP16" s="39">
        <f>SUMIFS(Produção!$E:$E,Produção!$B:$B,EP$2,Produção!$D:$D,$B16)</f>
        <v>0</v>
      </c>
      <c r="EQ16" s="39">
        <f>SUMIFS(Produção!$E:$E,Produção!$B:$B,EQ$2,Produção!$D:$D,$B16)</f>
        <v>0</v>
      </c>
      <c r="ER16" s="39">
        <f>SUMIFS(Produção!$E:$E,Produção!$B:$B,ER$2,Produção!$D:$D,$B16)</f>
        <v>0</v>
      </c>
      <c r="ES16" s="39">
        <f>SUMIFS(Produção!$E:$E,Produção!$B:$B,ES$2,Produção!$D:$D,$B16)</f>
        <v>0</v>
      </c>
      <c r="ET16" s="39">
        <f>SUMIFS(Produção!$E:$E,Produção!$B:$B,ET$2,Produção!$D:$D,$B16)</f>
        <v>0</v>
      </c>
      <c r="EU16" s="39">
        <f>SUMIFS(Produção!$E:$E,Produção!$B:$B,EU$2,Produção!$D:$D,$B16)</f>
        <v>0</v>
      </c>
      <c r="EV16" s="39">
        <f>SUMIFS(Produção!$E:$E,Produção!$B:$B,EV$2,Produção!$D:$D,$B16)</f>
        <v>0</v>
      </c>
      <c r="EW16" s="39">
        <f>SUMIFS(Produção!$E:$E,Produção!$B:$B,EW$2,Produção!$D:$D,$B16)</f>
        <v>0</v>
      </c>
      <c r="EX16" s="39">
        <f>SUMIFS(Produção!$E:$E,Produção!$B:$B,EX$2,Produção!$D:$D,$B16)</f>
        <v>0</v>
      </c>
      <c r="EY16" s="39">
        <f>SUMIFS(Produção!$E:$E,Produção!$B:$B,EY$2,Produção!$D:$D,$B16)</f>
        <v>0</v>
      </c>
      <c r="EZ16" s="39">
        <f>SUMIFS(Produção!$E:$E,Produção!$B:$B,EZ$2,Produção!$D:$D,$B16)</f>
        <v>0</v>
      </c>
      <c r="FA16" s="39">
        <f>SUMIFS(Produção!$E:$E,Produção!$B:$B,FA$2,Produção!$D:$D,$B16)</f>
        <v>0</v>
      </c>
      <c r="FB16" s="39">
        <f>SUMIFS(Produção!$E:$E,Produção!$B:$B,FB$2,Produção!$D:$D,$B16)</f>
        <v>0</v>
      </c>
      <c r="FC16" s="39">
        <f>SUMIFS(Produção!$E:$E,Produção!$B:$B,FC$2,Produção!$D:$D,$B16)</f>
        <v>0</v>
      </c>
      <c r="FD16" s="39">
        <f>SUMIFS(Produção!$E:$E,Produção!$B:$B,FD$2,Produção!$D:$D,$B16)</f>
        <v>0</v>
      </c>
      <c r="FE16" s="39">
        <f>SUMIFS(Produção!$E:$E,Produção!$B:$B,FE$2,Produção!$D:$D,$B16)</f>
        <v>0</v>
      </c>
      <c r="FF16" s="39">
        <f>SUMIFS(Produção!$E:$E,Produção!$B:$B,FF$2,Produção!$D:$D,$B16)</f>
        <v>0</v>
      </c>
      <c r="FG16" s="39">
        <f>SUMIFS(Produção!$E:$E,Produção!$B:$B,FG$2,Produção!$D:$D,$B16)</f>
        <v>0</v>
      </c>
      <c r="FH16" s="39">
        <f>SUMIFS(Produção!$E:$E,Produção!$B:$B,FH$2,Produção!$D:$D,$B16)</f>
        <v>0</v>
      </c>
      <c r="FI16" s="39">
        <f>SUMIFS(Produção!$E:$E,Produção!$B:$B,FI$2,Produção!$D:$D,$B16)</f>
        <v>0</v>
      </c>
      <c r="FJ16" s="39">
        <f>SUMIFS(Produção!$E:$E,Produção!$B:$B,FJ$2,Produção!$D:$D,$B16)</f>
        <v>0</v>
      </c>
      <c r="FK16" s="39">
        <f>SUMIFS(Produção!$E:$E,Produção!$B:$B,FK$2,Produção!$D:$D,$B16)</f>
        <v>0</v>
      </c>
      <c r="FL16" s="39">
        <f>SUMIFS(Produção!$E:$E,Produção!$B:$B,FL$2,Produção!$D:$D,$B16)</f>
        <v>0</v>
      </c>
      <c r="FM16" s="39">
        <f>SUMIFS(Produção!$E:$E,Produção!$B:$B,FM$2,Produção!$D:$D,$B16)</f>
        <v>0</v>
      </c>
      <c r="FN16" s="39">
        <f>SUMIFS(Produção!$E:$E,Produção!$B:$B,FN$2,Produção!$D:$D,$B16)</f>
        <v>0</v>
      </c>
      <c r="FO16" s="39">
        <f>SUMIFS(Produção!$E:$E,Produção!$B:$B,FO$2,Produção!$D:$D,$B16)</f>
        <v>0</v>
      </c>
      <c r="FP16" s="39">
        <f>SUMIFS(Produção!$E:$E,Produção!$B:$B,FP$2,Produção!$D:$D,$B16)</f>
        <v>0</v>
      </c>
      <c r="FQ16" s="39">
        <f>SUMIFS(Produção!$E:$E,Produção!$B:$B,FQ$2,Produção!$D:$D,$B16)</f>
        <v>0</v>
      </c>
      <c r="FR16" s="39">
        <f>SUMIFS(Produção!$E:$E,Produção!$B:$B,FR$2,Produção!$D:$D,$B16)</f>
        <v>0</v>
      </c>
      <c r="FS16" s="39">
        <f>SUMIFS(Produção!$E:$E,Produção!$B:$B,FS$2,Produção!$D:$D,$B16)</f>
        <v>0</v>
      </c>
      <c r="FT16" s="39">
        <f>SUMIFS(Produção!$E:$E,Produção!$B:$B,FT$2,Produção!$D:$D,$B16)</f>
        <v>0</v>
      </c>
      <c r="FU16" s="39">
        <f>SUMIFS(Produção!$E:$E,Produção!$B:$B,FU$2,Produção!$D:$D,$B16)</f>
        <v>0</v>
      </c>
      <c r="FV16" s="39">
        <f>SUMIFS(Produção!$E:$E,Produção!$B:$B,FV$2,Produção!$D:$D,$B16)</f>
        <v>0</v>
      </c>
      <c r="FW16" s="39">
        <f>SUMIFS(Produção!$E:$E,Produção!$B:$B,FW$2,Produção!$D:$D,$B16)</f>
        <v>0</v>
      </c>
      <c r="FX16" s="39">
        <f>SUMIFS(Produção!$E:$E,Produção!$B:$B,FX$2,Produção!$D:$D,$B16)</f>
        <v>0</v>
      </c>
      <c r="FY16" s="39">
        <f>SUMIFS(Produção!$E:$E,Produção!$B:$B,FY$2,Produção!$D:$D,$B16)</f>
        <v>0</v>
      </c>
      <c r="FZ16" s="39">
        <f>SUMIFS(Produção!$E:$E,Produção!$B:$B,FZ$2,Produção!$D:$D,$B16)</f>
        <v>0</v>
      </c>
      <c r="GA16" s="39">
        <f>SUMIFS(Produção!$E:$E,Produção!$B:$B,GA$2,Produção!$D:$D,$B16)</f>
        <v>0</v>
      </c>
      <c r="GB16" s="39">
        <f>SUMIFS(Produção!$E:$E,Produção!$B:$B,GB$2,Produção!$D:$D,$B16)</f>
        <v>0</v>
      </c>
      <c r="GC16" s="39">
        <f>SUMIFS(Produção!$E:$E,Produção!$B:$B,GC$2,Produção!$D:$D,$B16)</f>
        <v>0</v>
      </c>
      <c r="GD16" s="39">
        <f>SUMIFS(Produção!$E:$E,Produção!$B:$B,GD$2,Produção!$D:$D,$B16)</f>
        <v>0</v>
      </c>
      <c r="GE16" s="39">
        <f>SUMIFS(Produção!$E:$E,Produção!$B:$B,GE$2,Produção!$D:$D,$B16)</f>
        <v>0</v>
      </c>
      <c r="GF16" s="39">
        <f>SUMIFS(Produção!$E:$E,Produção!$B:$B,GF$2,Produção!$D:$D,$B16)</f>
        <v>0</v>
      </c>
      <c r="GG16" s="39">
        <f>SUMIFS(Produção!$E:$E,Produção!$B:$B,GG$2,Produção!$D:$D,$B16)</f>
        <v>0</v>
      </c>
      <c r="GH16" s="39">
        <f>SUMIFS(Produção!$E:$E,Produção!$B:$B,GH$2,Produção!$D:$D,$B16)</f>
        <v>0</v>
      </c>
      <c r="GI16" s="39">
        <f>SUMIFS(Produção!$E:$E,Produção!$B:$B,GI$2,Produção!$D:$D,$B16)</f>
        <v>0</v>
      </c>
      <c r="GJ16" s="39">
        <f>SUMIFS(Produção!$E:$E,Produção!$B:$B,GJ$2,Produção!$D:$D,$B16)</f>
        <v>0</v>
      </c>
      <c r="GK16" s="39">
        <f>SUMIFS(Produção!$E:$E,Produção!$B:$B,GK$2,Produção!$D:$D,$B16)</f>
        <v>0</v>
      </c>
      <c r="GL16" s="39">
        <f>SUMIFS(Produção!$E:$E,Produção!$B:$B,GL$2,Produção!$D:$D,$B16)</f>
        <v>0</v>
      </c>
      <c r="GM16" s="39">
        <f>SUMIFS(Produção!$E:$E,Produção!$B:$B,GM$2,Produção!$D:$D,$B16)</f>
        <v>0</v>
      </c>
      <c r="GN16" s="39">
        <f>SUMIFS(Produção!$E:$E,Produção!$B:$B,GN$2,Produção!$D:$D,$B16)</f>
        <v>0</v>
      </c>
      <c r="GO16" s="39">
        <f>SUMIFS(Produção!$E:$E,Produção!$B:$B,GO$2,Produção!$D:$D,$B16)</f>
        <v>0</v>
      </c>
      <c r="GP16" s="39">
        <f>SUMIFS(Produção!$E:$E,Produção!$B:$B,GP$2,Produção!$D:$D,$B16)</f>
        <v>0</v>
      </c>
      <c r="GQ16" s="39">
        <f>SUMIFS(Produção!$E:$E,Produção!$B:$B,GQ$2,Produção!$D:$D,$B16)</f>
        <v>0</v>
      </c>
      <c r="GR16" s="39">
        <f>SUMIFS(Produção!$E:$E,Produção!$B:$B,GR$2,Produção!$D:$D,$B16)</f>
        <v>0</v>
      </c>
      <c r="GS16" s="39">
        <f>SUMIFS(Produção!$E:$E,Produção!$B:$B,GS$2,Produção!$D:$D,$B16)</f>
        <v>0</v>
      </c>
      <c r="GT16" s="39">
        <f>SUMIFS(Produção!$E:$E,Produção!$B:$B,GT$2,Produção!$D:$D,$B16)</f>
        <v>0</v>
      </c>
      <c r="GU16" s="39">
        <f>SUMIFS(Produção!$E:$E,Produção!$B:$B,GU$2,Produção!$D:$D,$B16)</f>
        <v>0</v>
      </c>
      <c r="GV16" s="39">
        <f>SUMIFS(Produção!$E:$E,Produção!$B:$B,GV$2,Produção!$D:$D,$B16)</f>
        <v>0</v>
      </c>
      <c r="GW16" s="39">
        <f>SUMIFS(Produção!$E:$E,Produção!$B:$B,GW$2,Produção!$D:$D,$B16)</f>
        <v>0</v>
      </c>
      <c r="GX16" s="39">
        <f>SUMIFS(Produção!$E:$E,Produção!$B:$B,GX$2,Produção!$D:$D,$B16)</f>
        <v>0</v>
      </c>
      <c r="GY16" s="39">
        <f>SUMIFS(Produção!$E:$E,Produção!$B:$B,GY$2,Produção!$D:$D,$B16)</f>
        <v>0</v>
      </c>
      <c r="GZ16" s="39">
        <f>SUMIFS(Produção!$E:$E,Produção!$B:$B,GZ$2,Produção!$D:$D,$B16)</f>
        <v>0</v>
      </c>
      <c r="HA16" s="39">
        <f>SUMIFS(Produção!$E:$E,Produção!$B:$B,HA$2,Produção!$D:$D,$B16)</f>
        <v>0</v>
      </c>
      <c r="HB16" s="39">
        <f>SUMIFS(Produção!$E:$E,Produção!$B:$B,HB$2,Produção!$D:$D,$B16)</f>
        <v>0</v>
      </c>
      <c r="HC16" s="39">
        <f>SUMIFS(Produção!$E:$E,Produção!$B:$B,HC$2,Produção!$D:$D,$B16)</f>
        <v>0</v>
      </c>
      <c r="HD16" s="39">
        <f>SUMIFS(Produção!$E:$E,Produção!$B:$B,HD$2,Produção!$D:$D,$B16)</f>
        <v>0</v>
      </c>
      <c r="HE16" s="39">
        <f>SUMIFS(Produção!$E:$E,Produção!$B:$B,HE$2,Produção!$D:$D,$B16)</f>
        <v>0</v>
      </c>
      <c r="HF16" s="39">
        <f>SUMIFS(Produção!$E:$E,Produção!$B:$B,HF$2,Produção!$D:$D,$B16)</f>
        <v>0</v>
      </c>
      <c r="HG16" s="39">
        <f>SUMIFS(Produção!$E:$E,Produção!$B:$B,HG$2,Produção!$D:$D,$B16)</f>
        <v>0</v>
      </c>
      <c r="HH16" s="39">
        <f>SUMIFS(Produção!$E:$E,Produção!$B:$B,HH$2,Produção!$D:$D,$B16)</f>
        <v>0</v>
      </c>
      <c r="HI16" s="39">
        <f>SUMIFS(Produção!$E:$E,Produção!$B:$B,HI$2,Produção!$D:$D,$B16)</f>
        <v>0</v>
      </c>
      <c r="HJ16" s="39">
        <f>SUMIFS(Produção!$E:$E,Produção!$B:$B,HJ$2,Produção!$D:$D,$B16)</f>
        <v>0</v>
      </c>
      <c r="HK16" s="39">
        <f>SUMIFS(Produção!$E:$E,Produção!$B:$B,HK$2,Produção!$D:$D,$B16)</f>
        <v>0</v>
      </c>
      <c r="HL16" s="39">
        <f>SUMIFS(Produção!$E:$E,Produção!$B:$B,HL$2,Produção!$D:$D,$B16)</f>
        <v>0</v>
      </c>
      <c r="HM16" s="39">
        <f>SUMIFS(Produção!$E:$E,Produção!$B:$B,HM$2,Produção!$D:$D,$B16)</f>
        <v>0</v>
      </c>
      <c r="HN16" s="39">
        <f>SUMIFS(Produção!$E:$E,Produção!$B:$B,HN$2,Produção!$D:$D,$B16)</f>
        <v>0</v>
      </c>
      <c r="HO16" s="39">
        <f>SUMIFS(Produção!$E:$E,Produção!$B:$B,HO$2,Produção!$D:$D,$B16)</f>
        <v>0</v>
      </c>
      <c r="HP16" s="39">
        <f>SUMIFS(Produção!$E:$E,Produção!$B:$B,HP$2,Produção!$D:$D,$B16)</f>
        <v>0</v>
      </c>
      <c r="HQ16" s="39">
        <f>SUMIFS(Produção!$E:$E,Produção!$B:$B,HQ$2,Produção!$D:$D,$B16)</f>
        <v>0</v>
      </c>
      <c r="HR16" s="39">
        <f>SUMIFS(Produção!$E:$E,Produção!$B:$B,HR$2,Produção!$D:$D,$B16)</f>
        <v>0</v>
      </c>
      <c r="HS16" s="39">
        <f>SUMIFS(Produção!$E:$E,Produção!$B:$B,HS$2,Produção!$D:$D,$B16)</f>
        <v>0</v>
      </c>
      <c r="HT16" s="39">
        <f>SUMIFS(Produção!$E:$E,Produção!$B:$B,HT$2,Produção!$D:$D,$B16)</f>
        <v>0</v>
      </c>
      <c r="HU16" s="39">
        <f>SUMIFS(Produção!$E:$E,Produção!$B:$B,HU$2,Produção!$D:$D,$B16)</f>
        <v>0</v>
      </c>
      <c r="HV16" s="39">
        <f>SUMIFS(Produção!$E:$E,Produção!$B:$B,HV$2,Produção!$D:$D,$B16)</f>
        <v>0</v>
      </c>
      <c r="HW16" s="39">
        <f>SUMIFS(Produção!$E:$E,Produção!$B:$B,HW$2,Produção!$D:$D,$B16)</f>
        <v>0</v>
      </c>
      <c r="HX16" s="39">
        <f>SUMIFS(Produção!$E:$E,Produção!$B:$B,HX$2,Produção!$D:$D,$B16)</f>
        <v>0</v>
      </c>
      <c r="HY16" s="39">
        <f>SUMIFS(Produção!$E:$E,Produção!$B:$B,HY$2,Produção!$D:$D,$B16)</f>
        <v>0</v>
      </c>
      <c r="HZ16" s="39">
        <f>SUMIFS(Produção!$E:$E,Produção!$B:$B,HZ$2,Produção!$D:$D,$B16)</f>
        <v>0</v>
      </c>
      <c r="IA16" s="39">
        <f>SUMIFS(Produção!$E:$E,Produção!$B:$B,IA$2,Produção!$D:$D,$B16)</f>
        <v>0</v>
      </c>
      <c r="IB16" s="39">
        <f>SUMIFS(Produção!$E:$E,Produção!$B:$B,IB$2,Produção!$D:$D,$B16)</f>
        <v>0</v>
      </c>
      <c r="IC16" s="39">
        <f>SUMIFS(Produção!$E:$E,Produção!$B:$B,IC$2,Produção!$D:$D,$B16)</f>
        <v>0</v>
      </c>
      <c r="ID16" s="39">
        <f>SUMIFS(Produção!$E:$E,Produção!$B:$B,ID$2,Produção!$D:$D,$B16)</f>
        <v>0</v>
      </c>
      <c r="IE16" s="39">
        <f>SUMIFS(Produção!$E:$E,Produção!$B:$B,IE$2,Produção!$D:$D,$B16)</f>
        <v>0</v>
      </c>
      <c r="IF16" s="39">
        <f>SUMIFS(Produção!$E:$E,Produção!$B:$B,IF$2,Produção!$D:$D,$B16)</f>
        <v>0</v>
      </c>
      <c r="IG16" s="39">
        <f>SUMIFS(Produção!$E:$E,Produção!$B:$B,IG$2,Produção!$D:$D,$B16)</f>
        <v>0</v>
      </c>
      <c r="IH16" s="39">
        <f>SUMIFS(Produção!$E:$E,Produção!$B:$B,IH$2,Produção!$D:$D,$B16)</f>
        <v>0</v>
      </c>
      <c r="II16" s="39">
        <f>SUMIFS(Produção!$E:$E,Produção!$B:$B,II$2,Produção!$D:$D,$B16)</f>
        <v>0</v>
      </c>
      <c r="IJ16" s="39">
        <f>SUMIFS(Produção!$E:$E,Produção!$B:$B,IJ$2,Produção!$D:$D,$B16)</f>
        <v>0</v>
      </c>
      <c r="IK16" s="39">
        <f>SUMIFS(Produção!$E:$E,Produção!$B:$B,IK$2,Produção!$D:$D,$B16)</f>
        <v>0</v>
      </c>
      <c r="IL16" s="39">
        <f>SUMIFS(Produção!$E:$E,Produção!$B:$B,IL$2,Produção!$D:$D,$B16)</f>
        <v>0</v>
      </c>
      <c r="IM16" s="39">
        <f>SUMIFS(Produção!$E:$E,Produção!$B:$B,IM$2,Produção!$D:$D,$B16)</f>
        <v>0</v>
      </c>
      <c r="IN16" s="39">
        <f>SUMIFS(Produção!$E:$E,Produção!$B:$B,IN$2,Produção!$D:$D,$B16)</f>
        <v>0</v>
      </c>
      <c r="IO16" s="39">
        <f>SUMIFS(Produção!$E:$E,Produção!$B:$B,IO$2,Produção!$D:$D,$B16)</f>
        <v>0</v>
      </c>
      <c r="IP16" s="39">
        <f>SUMIFS(Produção!$E:$E,Produção!$B:$B,IP$2,Produção!$D:$D,$B16)</f>
        <v>0</v>
      </c>
      <c r="IQ16" s="39">
        <f>SUMIFS(Produção!$E:$E,Produção!$B:$B,IQ$2,Produção!$D:$D,$B16)</f>
        <v>0</v>
      </c>
      <c r="IR16" s="39">
        <f>SUMIFS(Produção!$E:$E,Produção!$B:$B,IR$2,Produção!$D:$D,$B16)</f>
        <v>0</v>
      </c>
      <c r="IS16" s="39">
        <f>SUMIFS(Produção!$E:$E,Produção!$B:$B,IS$2,Produção!$D:$D,$B16)</f>
        <v>0</v>
      </c>
      <c r="IT16" s="39">
        <f>SUMIFS(Produção!$E:$E,Produção!$B:$B,IT$2,Produção!$D:$D,$B16)</f>
        <v>0</v>
      </c>
      <c r="IU16" s="39">
        <f>SUMIFS(Produção!$E:$E,Produção!$B:$B,IU$2,Produção!$D:$D,$B16)</f>
        <v>0</v>
      </c>
      <c r="IV16" s="39">
        <f>SUMIFS(Produção!$E:$E,Produção!$B:$B,IV$2,Produção!$D:$D,$B16)</f>
        <v>0</v>
      </c>
      <c r="IW16" s="39">
        <f>SUMIFS(Produção!$E:$E,Produção!$B:$B,IW$2,Produção!$D:$D,$B16)</f>
        <v>0</v>
      </c>
      <c r="IX16" s="39">
        <f>SUMIFS(Produção!$E:$E,Produção!$B:$B,IX$2,Produção!$D:$D,$B16)</f>
        <v>0</v>
      </c>
      <c r="IY16" s="39">
        <f>SUMIFS(Produção!$E:$E,Produção!$B:$B,IY$2,Produção!$D:$D,$B16)</f>
        <v>0</v>
      </c>
      <c r="IZ16" s="39">
        <f>SUMIFS(Produção!$E:$E,Produção!$B:$B,IZ$2,Produção!$D:$D,$B16)</f>
        <v>0</v>
      </c>
      <c r="JA16" s="39">
        <f>SUMIFS(Produção!$E:$E,Produção!$B:$B,JA$2,Produção!$D:$D,$B16)</f>
        <v>0</v>
      </c>
      <c r="JB16" s="39">
        <f>SUMIFS(Produção!$E:$E,Produção!$B:$B,JB$2,Produção!$D:$D,$B16)</f>
        <v>0</v>
      </c>
      <c r="JC16" s="39">
        <f>SUMIFS(Produção!$E:$E,Produção!$B:$B,JC$2,Produção!$D:$D,$B16)</f>
        <v>0</v>
      </c>
      <c r="JD16" s="39">
        <f>SUMIFS(Produção!$E:$E,Produção!$B:$B,JD$2,Produção!$D:$D,$B16)</f>
        <v>0</v>
      </c>
      <c r="JE16" s="39">
        <f>SUMIFS(Produção!$E:$E,Produção!$B:$B,JE$2,Produção!$D:$D,$B16)</f>
        <v>0</v>
      </c>
      <c r="JF16" s="39">
        <f>SUMIFS(Produção!$E:$E,Produção!$B:$B,JF$2,Produção!$D:$D,$B16)</f>
        <v>0</v>
      </c>
      <c r="JG16" s="39">
        <f>SUMIFS(Produção!$E:$E,Produção!$B:$B,JG$2,Produção!$D:$D,$B16)</f>
        <v>0</v>
      </c>
      <c r="JH16" s="39">
        <f>SUMIFS(Produção!$E:$E,Produção!$B:$B,JH$2,Produção!$D:$D,$B16)</f>
        <v>0</v>
      </c>
      <c r="JI16" s="39">
        <f>SUMIFS(Produção!$E:$E,Produção!$B:$B,JI$2,Produção!$D:$D,$B16)</f>
        <v>0</v>
      </c>
      <c r="JJ16" s="39">
        <f>SUMIFS(Produção!$E:$E,Produção!$B:$B,JJ$2,Produção!$D:$D,$B16)</f>
        <v>0</v>
      </c>
      <c r="JK16" s="39">
        <f>SUMIFS(Produção!$E:$E,Produção!$B:$B,JK$2,Produção!$D:$D,$B16)</f>
        <v>0</v>
      </c>
      <c r="JL16" s="39">
        <f>SUMIFS(Produção!$E:$E,Produção!$B:$B,JL$2,Produção!$D:$D,$B16)</f>
        <v>0</v>
      </c>
      <c r="JM16" s="39">
        <f>SUMIFS(Produção!$E:$E,Produção!$B:$B,JM$2,Produção!$D:$D,$B16)</f>
        <v>0</v>
      </c>
      <c r="JN16" s="39">
        <f>SUMIFS(Produção!$E:$E,Produção!$B:$B,JN$2,Produção!$D:$D,$B16)</f>
        <v>0</v>
      </c>
      <c r="JO16" s="39">
        <f>SUMIFS(Produção!$E:$E,Produção!$B:$B,JO$2,Produção!$D:$D,$B16)</f>
        <v>0</v>
      </c>
      <c r="JP16" s="39">
        <f>SUMIFS(Produção!$E:$E,Produção!$B:$B,JP$2,Produção!$D:$D,$B16)</f>
        <v>0</v>
      </c>
      <c r="JQ16" s="39">
        <f>SUMIFS(Produção!$E:$E,Produção!$B:$B,JQ$2,Produção!$D:$D,$B16)</f>
        <v>0</v>
      </c>
      <c r="JR16" s="39">
        <f>SUMIFS(Produção!$E:$E,Produção!$B:$B,JR$2,Produção!$D:$D,$B16)</f>
        <v>0</v>
      </c>
      <c r="JS16" s="39">
        <f>SUMIFS(Produção!$E:$E,Produção!$B:$B,JS$2,Produção!$D:$D,$B16)</f>
        <v>0</v>
      </c>
      <c r="JT16" s="39">
        <f>SUMIFS(Produção!$E:$E,Produção!$B:$B,JT$2,Produção!$D:$D,$B16)</f>
        <v>0</v>
      </c>
      <c r="JU16" s="39">
        <f>SUMIFS(Produção!$E:$E,Produção!$B:$B,JU$2,Produção!$D:$D,$B16)</f>
        <v>0</v>
      </c>
      <c r="JV16" s="39">
        <f>SUMIFS(Produção!$E:$E,Produção!$B:$B,JV$2,Produção!$D:$D,$B16)</f>
        <v>0</v>
      </c>
      <c r="JW16" s="39">
        <f>SUMIFS(Produção!$E:$E,Produção!$B:$B,JW$2,Produção!$D:$D,$B16)</f>
        <v>0</v>
      </c>
      <c r="JX16" s="39">
        <f>SUMIFS(Produção!$E:$E,Produção!$B:$B,JX$2,Produção!$D:$D,$B16)</f>
        <v>0</v>
      </c>
      <c r="JY16" s="39">
        <f>SUMIFS(Produção!$E:$E,Produção!$B:$B,JY$2,Produção!$D:$D,$B16)</f>
        <v>0</v>
      </c>
      <c r="JZ16" s="39">
        <f>SUMIFS(Produção!$E:$E,Produção!$B:$B,JZ$2,Produção!$D:$D,$B16)</f>
        <v>0</v>
      </c>
      <c r="KA16" s="39">
        <f>SUMIFS(Produção!$E:$E,Produção!$B:$B,KA$2,Produção!$D:$D,$B16)</f>
        <v>0</v>
      </c>
      <c r="KB16" s="39">
        <f>SUMIFS(Produção!$E:$E,Produção!$B:$B,KB$2,Produção!$D:$D,$B16)</f>
        <v>0</v>
      </c>
      <c r="KC16" s="39">
        <f>SUMIFS(Produção!$E:$E,Produção!$B:$B,KC$2,Produção!$D:$D,$B16)</f>
        <v>0</v>
      </c>
      <c r="KD16" s="39">
        <f>SUMIFS(Produção!$E:$E,Produção!$B:$B,KD$2,Produção!$D:$D,$B16)</f>
        <v>0</v>
      </c>
    </row>
    <row r="17" spans="1:290" s="24" customFormat="1">
      <c r="A17"/>
      <c r="B17" s="28">
        <f t="shared" si="12"/>
        <v>0</v>
      </c>
      <c r="C17" s="29">
        <f t="shared" si="10"/>
        <v>0</v>
      </c>
      <c r="D17" s="180">
        <f>IF(ISERROR(VLOOKUP(B17,Produção!A:B,2,0)),"",VLOOKUP(B17,Produção!A:B,2,0))</f>
        <v>0</v>
      </c>
      <c r="E17" s="200">
        <f t="array" ref="E17">IF(F17=F6,MAX(IF($H17:$KD17&gt;0,$H$2:$KD$2,0)),"")</f>
        <v>0</v>
      </c>
      <c r="F17" s="30">
        <f t="shared" ref="F17:F23" si="13">SUM(H17:KO17)</f>
        <v>0</v>
      </c>
      <c r="G17" s="213">
        <f t="shared" si="11"/>
        <v>0</v>
      </c>
      <c r="H17" s="39">
        <f>SUMIFS(Produção!$E:$E,Produção!$B:$B,H$2,Produção!$D:$D,$B17)</f>
        <v>0</v>
      </c>
      <c r="I17" s="39">
        <f>SUMIFS(Produção!$E:$E,Produção!$B:$B,I$2,Produção!$D:$D,$B17)</f>
        <v>0</v>
      </c>
      <c r="J17" s="39">
        <f>SUMIFS(Produção!$E:$E,Produção!$B:$B,J$2,Produção!$D:$D,$B17)</f>
        <v>0</v>
      </c>
      <c r="K17" s="39">
        <f>SUMIFS(Produção!$E:$E,Produção!$B:$B,K$2,Produção!$D:$D,$B17)</f>
        <v>0</v>
      </c>
      <c r="L17" s="39">
        <f>SUMIFS(Produção!$E:$E,Produção!$B:$B,L$2,Produção!$D:$D,$B17)</f>
        <v>0</v>
      </c>
      <c r="M17" s="218">
        <f>SUMIFS(Produção!$E:$E,Produção!$B:$B,M$2,Produção!$D:$D,$B17)</f>
        <v>0</v>
      </c>
      <c r="N17" s="218">
        <f>SUMIFS(Produção!$E:$E,Produção!$B:$B,N$2,Produção!$D:$D,$B17)</f>
        <v>0</v>
      </c>
      <c r="O17" s="218">
        <f>SUMIFS(Produção!$E:$E,Produção!$B:$B,O$2,Produção!$D:$D,$B17)</f>
        <v>0</v>
      </c>
      <c r="P17" s="218">
        <f>SUMIFS(Produção!$E:$E,Produção!$B:$B,P$2,Produção!$D:$D,$B17)</f>
        <v>0</v>
      </c>
      <c r="Q17" s="218">
        <f>SUMIFS(Produção!$E:$E,Produção!$B:$B,Q$2,Produção!$D:$D,$B17)</f>
        <v>0</v>
      </c>
      <c r="R17" s="218">
        <f>SUMIFS(Produção!$E:$E,Produção!$B:$B,R$2,Produção!$D:$D,$B17)</f>
        <v>0</v>
      </c>
      <c r="S17" s="218">
        <f>SUMIFS(Produção!$E:$E,Produção!$B:$B,S$2,Produção!$D:$D,$B17)</f>
        <v>0</v>
      </c>
      <c r="T17" s="218">
        <f>SUMIFS(Produção!$E:$E,Produção!$B:$B,T$2,Produção!$D:$D,$B17)</f>
        <v>0</v>
      </c>
      <c r="U17" s="218">
        <f>SUMIFS(Produção!$E:$E,Produção!$B:$B,U$2,Produção!$D:$D,$B17)</f>
        <v>0</v>
      </c>
      <c r="V17" s="218">
        <f>SUMIFS(Produção!$E:$E,Produção!$B:$B,V$2,Produção!$D:$D,$B17)</f>
        <v>0</v>
      </c>
      <c r="W17" s="218">
        <f>SUMIFS(Produção!$E:$E,Produção!$B:$B,W$2,Produção!$D:$D,$B17)</f>
        <v>0</v>
      </c>
      <c r="X17" s="218">
        <f>SUMIFS(Produção!$E:$E,Produção!$B:$B,X$2,Produção!$D:$D,$B17)</f>
        <v>0</v>
      </c>
      <c r="Y17" s="218">
        <f>SUMIFS(Produção!$E:$E,Produção!$B:$B,Y$2,Produção!$D:$D,$B17)</f>
        <v>0</v>
      </c>
      <c r="Z17" s="218">
        <f>SUMIFS(Produção!$E:$E,Produção!$B:$B,Z$2,Produção!$D:$D,$B17)</f>
        <v>0</v>
      </c>
      <c r="AA17" s="218">
        <f>SUMIFS(Produção!$E:$E,Produção!$B:$B,AA$2,Produção!$D:$D,$B17)</f>
        <v>0</v>
      </c>
      <c r="AB17" s="218">
        <f>SUMIFS(Produção!$E:$E,Produção!$B:$B,AB$2,Produção!$D:$D,$B17)</f>
        <v>0</v>
      </c>
      <c r="AC17" s="218">
        <f>SUMIFS(Produção!$E:$E,Produção!$B:$B,AC$2,Produção!$D:$D,$B17)</f>
        <v>0</v>
      </c>
      <c r="AD17" s="218">
        <f>SUMIFS(Produção!$E:$E,Produção!$B:$B,AD$2,Produção!$D:$D,$B17)</f>
        <v>0</v>
      </c>
      <c r="AE17" s="218">
        <f>SUMIFS(Produção!$E:$E,Produção!$B:$B,AE$2,Produção!$D:$D,$B17)</f>
        <v>0</v>
      </c>
      <c r="AF17" s="218">
        <f>SUMIFS(Produção!$E:$E,Produção!$B:$B,AF$2,Produção!$D:$D,$B17)</f>
        <v>0</v>
      </c>
      <c r="AG17" s="218">
        <f>SUMIFS(Produção!$E:$E,Produção!$B:$B,AG$2,Produção!$D:$D,$B17)</f>
        <v>0</v>
      </c>
      <c r="AH17" s="218">
        <f>SUMIFS(Produção!$E:$E,Produção!$B:$B,AH$2,Produção!$D:$D,$B17)</f>
        <v>0</v>
      </c>
      <c r="AI17" s="218">
        <f>SUMIFS(Produção!$E:$E,Produção!$B:$B,AI$2,Produção!$D:$D,$B17)</f>
        <v>0</v>
      </c>
      <c r="AJ17" s="218">
        <f>SUMIFS(Produção!$E:$E,Produção!$B:$B,AJ$2,Produção!$D:$D,$B17)</f>
        <v>0</v>
      </c>
      <c r="AK17" s="218">
        <f>SUMIFS(Produção!$E:$E,Produção!$B:$B,AK$2,Produção!$D:$D,$B17)</f>
        <v>0</v>
      </c>
      <c r="AL17" s="218">
        <f>SUMIFS(Produção!$E:$E,Produção!$B:$B,AL$2,Produção!$D:$D,$B17)</f>
        <v>0</v>
      </c>
      <c r="AM17" s="218">
        <f>SUMIFS(Produção!$E:$E,Produção!$B:$B,AM$2,Produção!$D:$D,$B17)</f>
        <v>0</v>
      </c>
      <c r="AN17" s="218">
        <f>SUMIFS(Produção!$E:$E,Produção!$B:$B,AN$2,Produção!$D:$D,$B17)</f>
        <v>0</v>
      </c>
      <c r="AO17" s="218">
        <f>SUMIFS(Produção!$E:$E,Produção!$B:$B,AO$2,Produção!$D:$D,$B17)</f>
        <v>0</v>
      </c>
      <c r="AP17" s="218">
        <f>SUMIFS(Produção!$E:$E,Produção!$B:$B,AP$2,Produção!$D:$D,$B17)</f>
        <v>0</v>
      </c>
      <c r="AQ17" s="218">
        <f>SUMIFS(Produção!$E:$E,Produção!$B:$B,AQ$2,Produção!$D:$D,$B17)</f>
        <v>0</v>
      </c>
      <c r="AR17" s="218">
        <f>SUMIFS(Produção!$E:$E,Produção!$B:$B,AR$2,Produção!$D:$D,$B17)</f>
        <v>0</v>
      </c>
      <c r="AS17" s="218">
        <f>SUMIFS(Produção!$E:$E,Produção!$B:$B,AS$2,Produção!$D:$D,$B17)</f>
        <v>0</v>
      </c>
      <c r="AT17" s="218">
        <f>SUMIFS(Produção!$E:$E,Produção!$B:$B,AT$2,Produção!$D:$D,$B17)</f>
        <v>0</v>
      </c>
      <c r="AU17" s="218">
        <f>SUMIFS(Produção!$E:$E,Produção!$B:$B,AU$2,Produção!$D:$D,$B17)</f>
        <v>0</v>
      </c>
      <c r="AV17" s="218">
        <f>SUMIFS(Produção!$E:$E,Produção!$B:$B,AV$2,Produção!$D:$D,$B17)</f>
        <v>0</v>
      </c>
      <c r="AW17" s="218">
        <f>SUMIFS(Produção!$E:$E,Produção!$B:$B,AW$2,Produção!$D:$D,$B17)</f>
        <v>0</v>
      </c>
      <c r="AX17" s="218">
        <f>SUMIFS(Produção!$E:$E,Produção!$B:$B,AX$2,Produção!$D:$D,$B17)</f>
        <v>0</v>
      </c>
      <c r="AY17" s="218">
        <f>SUMIFS(Produção!$E:$E,Produção!$B:$B,AY$2,Produção!$D:$D,$B17)</f>
        <v>0</v>
      </c>
      <c r="AZ17" s="218">
        <f>SUMIFS(Produção!$E:$E,Produção!$B:$B,AZ$2,Produção!$D:$D,$B17)</f>
        <v>0</v>
      </c>
      <c r="BA17" s="218">
        <f>SUMIFS(Produção!$E:$E,Produção!$B:$B,BA$2,Produção!$D:$D,$B17)</f>
        <v>0</v>
      </c>
      <c r="BB17" s="218">
        <f>SUMIFS(Produção!$E:$E,Produção!$B:$B,BB$2,Produção!$D:$D,$B17)</f>
        <v>0</v>
      </c>
      <c r="BC17" s="218">
        <f>SUMIFS(Produção!$E:$E,Produção!$B:$B,BC$2,Produção!$D:$D,$B17)</f>
        <v>0</v>
      </c>
      <c r="BD17" s="218">
        <f>SUMIFS(Produção!$E:$E,Produção!$B:$B,BD$2,Produção!$D:$D,$B17)</f>
        <v>0</v>
      </c>
      <c r="BE17" s="218">
        <f>SUMIFS(Produção!$E:$E,Produção!$B:$B,BE$2,Produção!$D:$D,$B17)</f>
        <v>0</v>
      </c>
      <c r="BF17" s="218">
        <f>SUMIFS(Produção!$E:$E,Produção!$B:$B,BF$2,Produção!$D:$D,$B17)</f>
        <v>0</v>
      </c>
      <c r="BG17" s="218">
        <f>SUMIFS(Produção!$E:$E,Produção!$B:$B,BG$2,Produção!$D:$D,$B17)</f>
        <v>0</v>
      </c>
      <c r="BH17" s="218">
        <f>SUMIFS(Produção!$E:$E,Produção!$B:$B,BH$2,Produção!$D:$D,$B17)</f>
        <v>0</v>
      </c>
      <c r="BI17" s="218">
        <f>SUMIFS(Produção!$E:$E,Produção!$B:$B,BI$2,Produção!$D:$D,$B17)</f>
        <v>0</v>
      </c>
      <c r="BJ17" s="39">
        <f>SUMIFS(Produção!$E:$E,Produção!$B:$B,BJ$2,Produção!$D:$D,$B17)</f>
        <v>0</v>
      </c>
      <c r="BK17" s="39">
        <f>SUMIFS(Produção!$E:$E,Produção!$B:$B,BK$2,Produção!$D:$D,$B17)</f>
        <v>0</v>
      </c>
      <c r="BL17" s="39">
        <f>SUMIFS(Produção!$E:$E,Produção!$B:$B,BL$2,Produção!$D:$D,$B17)</f>
        <v>0</v>
      </c>
      <c r="BM17" s="39">
        <f>SUMIFS(Produção!$E:$E,Produção!$B:$B,BM$2,Produção!$D:$D,$B17)</f>
        <v>0</v>
      </c>
      <c r="BN17" s="39">
        <f>SUMIFS(Produção!$E:$E,Produção!$B:$B,BN$2,Produção!$D:$D,$B17)</f>
        <v>0</v>
      </c>
      <c r="BO17" s="39">
        <f>SUMIFS(Produção!$E:$E,Produção!$B:$B,BO$2,Produção!$D:$D,$B17)</f>
        <v>0</v>
      </c>
      <c r="BP17" s="39">
        <f>SUMIFS(Produção!$E:$E,Produção!$B:$B,BP$2,Produção!$D:$D,$B17)</f>
        <v>0</v>
      </c>
      <c r="BQ17" s="39">
        <f>SUMIFS(Produção!$E:$E,Produção!$B:$B,BQ$2,Produção!$D:$D,$B17)</f>
        <v>0</v>
      </c>
      <c r="BR17" s="39">
        <f>SUMIFS(Produção!$E:$E,Produção!$B:$B,BR$2,Produção!$D:$D,$B17)</f>
        <v>0</v>
      </c>
      <c r="BS17" s="39">
        <f>SUMIFS(Produção!$E:$E,Produção!$B:$B,BS$2,Produção!$D:$D,$B17)</f>
        <v>0</v>
      </c>
      <c r="BT17" s="39">
        <f>SUMIFS(Produção!$E:$E,Produção!$B:$B,BT$2,Produção!$D:$D,$B17)</f>
        <v>0</v>
      </c>
      <c r="BU17" s="39">
        <f>SUMIFS(Produção!$E:$E,Produção!$B:$B,BU$2,Produção!$D:$D,$B17)</f>
        <v>0</v>
      </c>
      <c r="BV17" s="39">
        <f>SUMIFS(Produção!$E:$E,Produção!$B:$B,BV$2,Produção!$D:$D,$B17)</f>
        <v>0</v>
      </c>
      <c r="BW17" s="39">
        <f>SUMIFS(Produção!$E:$E,Produção!$B:$B,BW$2,Produção!$D:$D,$B17)</f>
        <v>0</v>
      </c>
      <c r="BX17" s="39">
        <f>SUMIFS(Produção!$E:$E,Produção!$B:$B,BX$2,Produção!$D:$D,$B17)</f>
        <v>0</v>
      </c>
      <c r="BY17" s="39">
        <f>SUMIFS(Produção!$E:$E,Produção!$B:$B,BY$2,Produção!$D:$D,$B17)</f>
        <v>0</v>
      </c>
      <c r="BZ17" s="39">
        <f>SUMIFS(Produção!$E:$E,Produção!$B:$B,BZ$2,Produção!$D:$D,$B17)</f>
        <v>0</v>
      </c>
      <c r="CA17" s="39">
        <f>SUMIFS(Produção!$E:$E,Produção!$B:$B,CA$2,Produção!$D:$D,$B17)</f>
        <v>0</v>
      </c>
      <c r="CB17" s="39">
        <f>SUMIFS(Produção!$E:$E,Produção!$B:$B,CB$2,Produção!$D:$D,$B17)</f>
        <v>0</v>
      </c>
      <c r="CC17" s="39">
        <f>SUMIFS(Produção!$E:$E,Produção!$B:$B,CC$2,Produção!$D:$D,$B17)</f>
        <v>0</v>
      </c>
      <c r="CD17" s="39">
        <f>SUMIFS(Produção!$E:$E,Produção!$B:$B,CD$2,Produção!$D:$D,$B17)</f>
        <v>0</v>
      </c>
      <c r="CE17" s="39">
        <f>SUMIFS(Produção!$E:$E,Produção!$B:$B,CE$2,Produção!$D:$D,$B17)</f>
        <v>0</v>
      </c>
      <c r="CF17" s="39">
        <f>SUMIFS(Produção!$E:$E,Produção!$B:$B,CF$2,Produção!$D:$D,$B17)</f>
        <v>0</v>
      </c>
      <c r="CG17" s="39">
        <f>SUMIFS(Produção!$E:$E,Produção!$B:$B,CG$2,Produção!$D:$D,$B17)</f>
        <v>0</v>
      </c>
      <c r="CH17" s="39">
        <f>SUMIFS(Produção!$E:$E,Produção!$B:$B,CH$2,Produção!$D:$D,$B17)</f>
        <v>0</v>
      </c>
      <c r="CI17" s="39">
        <f>SUMIFS(Produção!$E:$E,Produção!$B:$B,CI$2,Produção!$D:$D,$B17)</f>
        <v>0</v>
      </c>
      <c r="CJ17" s="39">
        <f>SUMIFS(Produção!$E:$E,Produção!$B:$B,CJ$2,Produção!$D:$D,$B17)</f>
        <v>0</v>
      </c>
      <c r="CK17" s="39">
        <f>SUMIFS(Produção!$E:$E,Produção!$B:$B,CK$2,Produção!$D:$D,$B17)</f>
        <v>0</v>
      </c>
      <c r="CL17" s="39">
        <f>SUMIFS(Produção!$E:$E,Produção!$B:$B,CL$2,Produção!$D:$D,$B17)</f>
        <v>0</v>
      </c>
      <c r="CM17" s="39">
        <f>SUMIFS(Produção!$E:$E,Produção!$B:$B,CM$2,Produção!$D:$D,$B17)</f>
        <v>0</v>
      </c>
      <c r="CN17" s="39">
        <f>SUMIFS(Produção!$E:$E,Produção!$B:$B,CN$2,Produção!$D:$D,$B17)</f>
        <v>0</v>
      </c>
      <c r="CO17" s="39">
        <f>SUMIFS(Produção!$E:$E,Produção!$B:$B,CO$2,Produção!$D:$D,$B17)</f>
        <v>0</v>
      </c>
      <c r="CP17" s="39">
        <f>SUMIFS(Produção!$E:$E,Produção!$B:$B,CP$2,Produção!$D:$D,$B17)</f>
        <v>0</v>
      </c>
      <c r="CQ17" s="39">
        <f>SUMIFS(Produção!$E:$E,Produção!$B:$B,CQ$2,Produção!$D:$D,$B17)</f>
        <v>0</v>
      </c>
      <c r="CR17" s="39">
        <f>SUMIFS(Produção!$E:$E,Produção!$B:$B,CR$2,Produção!$D:$D,$B17)</f>
        <v>0</v>
      </c>
      <c r="CS17" s="39">
        <f>SUMIFS(Produção!$E:$E,Produção!$B:$B,CS$2,Produção!$D:$D,$B17)</f>
        <v>0</v>
      </c>
      <c r="CT17" s="39">
        <f>SUMIFS(Produção!$E:$E,Produção!$B:$B,CT$2,Produção!$D:$D,$B17)</f>
        <v>0</v>
      </c>
      <c r="CU17" s="39">
        <f>SUMIFS(Produção!$E:$E,Produção!$B:$B,CU$2,Produção!$D:$D,$B17)</f>
        <v>0</v>
      </c>
      <c r="CV17" s="39">
        <f>SUMIFS(Produção!$E:$E,Produção!$B:$B,CV$2,Produção!$D:$D,$B17)</f>
        <v>0</v>
      </c>
      <c r="CW17" s="39">
        <f>SUMIFS(Produção!$E:$E,Produção!$B:$B,CW$2,Produção!$D:$D,$B17)</f>
        <v>0</v>
      </c>
      <c r="CX17" s="39">
        <f>SUMIFS(Produção!$E:$E,Produção!$B:$B,CX$2,Produção!$D:$D,$B17)</f>
        <v>0</v>
      </c>
      <c r="CY17" s="39">
        <f>SUMIFS(Produção!$E:$E,Produção!$B:$B,CY$2,Produção!$D:$D,$B17)</f>
        <v>0</v>
      </c>
      <c r="CZ17" s="39">
        <f>SUMIFS(Produção!$E:$E,Produção!$B:$B,CZ$2,Produção!$D:$D,$B17)</f>
        <v>0</v>
      </c>
      <c r="DA17" s="39">
        <f>SUMIFS(Produção!$E:$E,Produção!$B:$B,DA$2,Produção!$D:$D,$B17)</f>
        <v>0</v>
      </c>
      <c r="DB17" s="39">
        <f>SUMIFS(Produção!$E:$E,Produção!$B:$B,DB$2,Produção!$D:$D,$B17)</f>
        <v>0</v>
      </c>
      <c r="DC17" s="39">
        <f>SUMIFS(Produção!$E:$E,Produção!$B:$B,DC$2,Produção!$D:$D,$B17)</f>
        <v>0</v>
      </c>
      <c r="DD17" s="39">
        <f>SUMIFS(Produção!$E:$E,Produção!$B:$B,DD$2,Produção!$D:$D,$B17)</f>
        <v>0</v>
      </c>
      <c r="DE17" s="39">
        <f>SUMIFS(Produção!$E:$E,Produção!$B:$B,DE$2,Produção!$D:$D,$B17)</f>
        <v>0</v>
      </c>
      <c r="DF17" s="39">
        <f>SUMIFS(Produção!$E:$E,Produção!$B:$B,DF$2,Produção!$D:$D,$B17)</f>
        <v>0</v>
      </c>
      <c r="DG17" s="39">
        <f>SUMIFS(Produção!$E:$E,Produção!$B:$B,DG$2,Produção!$D:$D,$B17)</f>
        <v>0</v>
      </c>
      <c r="DH17" s="39">
        <f>SUMIFS(Produção!$E:$E,Produção!$B:$B,DH$2,Produção!$D:$D,$B17)</f>
        <v>0</v>
      </c>
      <c r="DI17" s="39">
        <f>SUMIFS(Produção!$E:$E,Produção!$B:$B,DI$2,Produção!$D:$D,$B17)</f>
        <v>0</v>
      </c>
      <c r="DJ17" s="39">
        <f>SUMIFS(Produção!$E:$E,Produção!$B:$B,DJ$2,Produção!$D:$D,$B17)</f>
        <v>0</v>
      </c>
      <c r="DK17" s="39">
        <f>SUMIFS(Produção!$E:$E,Produção!$B:$B,DK$2,Produção!$D:$D,$B17)</f>
        <v>0</v>
      </c>
      <c r="DL17" s="39">
        <f>SUMIFS(Produção!$E:$E,Produção!$B:$B,DL$2,Produção!$D:$D,$B17)</f>
        <v>0</v>
      </c>
      <c r="DM17" s="39">
        <f>SUMIFS(Produção!$E:$E,Produção!$B:$B,DM$2,Produção!$D:$D,$B17)</f>
        <v>0</v>
      </c>
      <c r="DN17" s="39">
        <f>SUMIFS(Produção!$E:$E,Produção!$B:$B,DN$2,Produção!$D:$D,$B17)</f>
        <v>0</v>
      </c>
      <c r="DO17" s="39">
        <f>SUMIFS(Produção!$E:$E,Produção!$B:$B,DO$2,Produção!$D:$D,$B17)</f>
        <v>0</v>
      </c>
      <c r="DP17" s="39">
        <f>SUMIFS(Produção!$E:$E,Produção!$B:$B,DP$2,Produção!$D:$D,$B17)</f>
        <v>0</v>
      </c>
      <c r="DQ17" s="39">
        <f>SUMIFS(Produção!$E:$E,Produção!$B:$B,DQ$2,Produção!$D:$D,$B17)</f>
        <v>0</v>
      </c>
      <c r="DR17" s="39">
        <f>SUMIFS(Produção!$E:$E,Produção!$B:$B,DR$2,Produção!$D:$D,$B17)</f>
        <v>0</v>
      </c>
      <c r="DS17" s="39">
        <f>SUMIFS(Produção!$E:$E,Produção!$B:$B,DS$2,Produção!$D:$D,$B17)</f>
        <v>0</v>
      </c>
      <c r="DT17" s="39">
        <f>SUMIFS(Produção!$E:$E,Produção!$B:$B,DT$2,Produção!$D:$D,$B17)</f>
        <v>0</v>
      </c>
      <c r="DU17" s="39">
        <f>SUMIFS(Produção!$E:$E,Produção!$B:$B,DU$2,Produção!$D:$D,$B17)</f>
        <v>0</v>
      </c>
      <c r="DV17" s="39">
        <f>SUMIFS(Produção!$E:$E,Produção!$B:$B,DV$2,Produção!$D:$D,$B17)</f>
        <v>0</v>
      </c>
      <c r="DW17" s="39">
        <f>SUMIFS(Produção!$E:$E,Produção!$B:$B,DW$2,Produção!$D:$D,$B17)</f>
        <v>0</v>
      </c>
      <c r="DX17" s="39">
        <f>SUMIFS(Produção!$E:$E,Produção!$B:$B,DX$2,Produção!$D:$D,$B17)</f>
        <v>0</v>
      </c>
      <c r="DY17" s="39">
        <f>SUMIFS(Produção!$E:$E,Produção!$B:$B,DY$2,Produção!$D:$D,$B17)</f>
        <v>0</v>
      </c>
      <c r="DZ17" s="39">
        <f>SUMIFS(Produção!$E:$E,Produção!$B:$B,DZ$2,Produção!$D:$D,$B17)</f>
        <v>0</v>
      </c>
      <c r="EA17" s="39">
        <f>SUMIFS(Produção!$E:$E,Produção!$B:$B,EA$2,Produção!$D:$D,$B17)</f>
        <v>0</v>
      </c>
      <c r="EB17" s="39">
        <f>SUMIFS(Produção!$E:$E,Produção!$B:$B,EB$2,Produção!$D:$D,$B17)</f>
        <v>0</v>
      </c>
      <c r="EC17" s="39">
        <f>SUMIFS(Produção!$E:$E,Produção!$B:$B,EC$2,Produção!$D:$D,$B17)</f>
        <v>0</v>
      </c>
      <c r="ED17" s="39">
        <f>SUMIFS(Produção!$E:$E,Produção!$B:$B,ED$2,Produção!$D:$D,$B17)</f>
        <v>0</v>
      </c>
      <c r="EE17" s="39">
        <f>SUMIFS(Produção!$E:$E,Produção!$B:$B,EE$2,Produção!$D:$D,$B17)</f>
        <v>0</v>
      </c>
      <c r="EF17" s="39">
        <f>SUMIFS(Produção!$E:$E,Produção!$B:$B,EF$2,Produção!$D:$D,$B17)</f>
        <v>0</v>
      </c>
      <c r="EG17" s="39">
        <f>SUMIFS(Produção!$E:$E,Produção!$B:$B,EG$2,Produção!$D:$D,$B17)</f>
        <v>0</v>
      </c>
      <c r="EH17" s="39">
        <f>SUMIFS(Produção!$E:$E,Produção!$B:$B,EH$2,Produção!$D:$D,$B17)</f>
        <v>0</v>
      </c>
      <c r="EI17" s="39">
        <f>SUMIFS(Produção!$E:$E,Produção!$B:$B,EI$2,Produção!$D:$D,$B17)</f>
        <v>0</v>
      </c>
      <c r="EJ17" s="39">
        <f>SUMIFS(Produção!$E:$E,Produção!$B:$B,EJ$2,Produção!$D:$D,$B17)</f>
        <v>0</v>
      </c>
      <c r="EK17" s="39">
        <f>SUMIFS(Produção!$E:$E,Produção!$B:$B,EK$2,Produção!$D:$D,$B17)</f>
        <v>0</v>
      </c>
      <c r="EL17" s="39">
        <f>SUMIFS(Produção!$E:$E,Produção!$B:$B,EL$2,Produção!$D:$D,$B17)</f>
        <v>0</v>
      </c>
      <c r="EM17" s="39">
        <f>SUMIFS(Produção!$E:$E,Produção!$B:$B,EM$2,Produção!$D:$D,$B17)</f>
        <v>0</v>
      </c>
      <c r="EN17" s="39">
        <f>SUMIFS(Produção!$E:$E,Produção!$B:$B,EN$2,Produção!$D:$D,$B17)</f>
        <v>0</v>
      </c>
      <c r="EO17" s="39">
        <f>SUMIFS(Produção!$E:$E,Produção!$B:$B,EO$2,Produção!$D:$D,$B17)</f>
        <v>0</v>
      </c>
      <c r="EP17" s="39">
        <f>SUMIFS(Produção!$E:$E,Produção!$B:$B,EP$2,Produção!$D:$D,$B17)</f>
        <v>0</v>
      </c>
      <c r="EQ17" s="39">
        <f>SUMIFS(Produção!$E:$E,Produção!$B:$B,EQ$2,Produção!$D:$D,$B17)</f>
        <v>0</v>
      </c>
      <c r="ER17" s="39">
        <f>SUMIFS(Produção!$E:$E,Produção!$B:$B,ER$2,Produção!$D:$D,$B17)</f>
        <v>0</v>
      </c>
      <c r="ES17" s="39">
        <f>SUMIFS(Produção!$E:$E,Produção!$B:$B,ES$2,Produção!$D:$D,$B17)</f>
        <v>0</v>
      </c>
      <c r="ET17" s="39">
        <f>SUMIFS(Produção!$E:$E,Produção!$B:$B,ET$2,Produção!$D:$D,$B17)</f>
        <v>0</v>
      </c>
      <c r="EU17" s="39">
        <f>SUMIFS(Produção!$E:$E,Produção!$B:$B,EU$2,Produção!$D:$D,$B17)</f>
        <v>0</v>
      </c>
      <c r="EV17" s="39">
        <f>SUMIFS(Produção!$E:$E,Produção!$B:$B,EV$2,Produção!$D:$D,$B17)</f>
        <v>0</v>
      </c>
      <c r="EW17" s="39">
        <f>SUMIFS(Produção!$E:$E,Produção!$B:$B,EW$2,Produção!$D:$D,$B17)</f>
        <v>0</v>
      </c>
      <c r="EX17" s="39">
        <f>SUMIFS(Produção!$E:$E,Produção!$B:$B,EX$2,Produção!$D:$D,$B17)</f>
        <v>0</v>
      </c>
      <c r="EY17" s="39">
        <f>SUMIFS(Produção!$E:$E,Produção!$B:$B,EY$2,Produção!$D:$D,$B17)</f>
        <v>0</v>
      </c>
      <c r="EZ17" s="39">
        <f>SUMIFS(Produção!$E:$E,Produção!$B:$B,EZ$2,Produção!$D:$D,$B17)</f>
        <v>0</v>
      </c>
      <c r="FA17" s="39">
        <f>SUMIFS(Produção!$E:$E,Produção!$B:$B,FA$2,Produção!$D:$D,$B17)</f>
        <v>0</v>
      </c>
      <c r="FB17" s="39">
        <f>SUMIFS(Produção!$E:$E,Produção!$B:$B,FB$2,Produção!$D:$D,$B17)</f>
        <v>0</v>
      </c>
      <c r="FC17" s="39">
        <f>SUMIFS(Produção!$E:$E,Produção!$B:$B,FC$2,Produção!$D:$D,$B17)</f>
        <v>0</v>
      </c>
      <c r="FD17" s="39">
        <f>SUMIFS(Produção!$E:$E,Produção!$B:$B,FD$2,Produção!$D:$D,$B17)</f>
        <v>0</v>
      </c>
      <c r="FE17" s="39">
        <f>SUMIFS(Produção!$E:$E,Produção!$B:$B,FE$2,Produção!$D:$D,$B17)</f>
        <v>0</v>
      </c>
      <c r="FF17" s="39">
        <f>SUMIFS(Produção!$E:$E,Produção!$B:$B,FF$2,Produção!$D:$D,$B17)</f>
        <v>0</v>
      </c>
      <c r="FG17" s="39">
        <f>SUMIFS(Produção!$E:$E,Produção!$B:$B,FG$2,Produção!$D:$D,$B17)</f>
        <v>0</v>
      </c>
      <c r="FH17" s="39">
        <f>SUMIFS(Produção!$E:$E,Produção!$B:$B,FH$2,Produção!$D:$D,$B17)</f>
        <v>0</v>
      </c>
      <c r="FI17" s="39">
        <f>SUMIFS(Produção!$E:$E,Produção!$B:$B,FI$2,Produção!$D:$D,$B17)</f>
        <v>0</v>
      </c>
      <c r="FJ17" s="39">
        <f>SUMIFS(Produção!$E:$E,Produção!$B:$B,FJ$2,Produção!$D:$D,$B17)</f>
        <v>0</v>
      </c>
      <c r="FK17" s="39">
        <f>SUMIFS(Produção!$E:$E,Produção!$B:$B,FK$2,Produção!$D:$D,$B17)</f>
        <v>0</v>
      </c>
      <c r="FL17" s="39">
        <f>SUMIFS(Produção!$E:$E,Produção!$B:$B,FL$2,Produção!$D:$D,$B17)</f>
        <v>0</v>
      </c>
      <c r="FM17" s="39">
        <f>SUMIFS(Produção!$E:$E,Produção!$B:$B,FM$2,Produção!$D:$D,$B17)</f>
        <v>0</v>
      </c>
      <c r="FN17" s="39">
        <f>SUMIFS(Produção!$E:$E,Produção!$B:$B,FN$2,Produção!$D:$D,$B17)</f>
        <v>0</v>
      </c>
      <c r="FO17" s="39">
        <f>SUMIFS(Produção!$E:$E,Produção!$B:$B,FO$2,Produção!$D:$D,$B17)</f>
        <v>0</v>
      </c>
      <c r="FP17" s="39">
        <f>SUMIFS(Produção!$E:$E,Produção!$B:$B,FP$2,Produção!$D:$D,$B17)</f>
        <v>0</v>
      </c>
      <c r="FQ17" s="39">
        <f>SUMIFS(Produção!$E:$E,Produção!$B:$B,FQ$2,Produção!$D:$D,$B17)</f>
        <v>0</v>
      </c>
      <c r="FR17" s="39">
        <f>SUMIFS(Produção!$E:$E,Produção!$B:$B,FR$2,Produção!$D:$D,$B17)</f>
        <v>0</v>
      </c>
      <c r="FS17" s="39">
        <f>SUMIFS(Produção!$E:$E,Produção!$B:$B,FS$2,Produção!$D:$D,$B17)</f>
        <v>0</v>
      </c>
      <c r="FT17" s="39">
        <f>SUMIFS(Produção!$E:$E,Produção!$B:$B,FT$2,Produção!$D:$D,$B17)</f>
        <v>0</v>
      </c>
      <c r="FU17" s="39">
        <f>SUMIFS(Produção!$E:$E,Produção!$B:$B,FU$2,Produção!$D:$D,$B17)</f>
        <v>0</v>
      </c>
      <c r="FV17" s="39">
        <f>SUMIFS(Produção!$E:$E,Produção!$B:$B,FV$2,Produção!$D:$D,$B17)</f>
        <v>0</v>
      </c>
      <c r="FW17" s="39">
        <f>SUMIFS(Produção!$E:$E,Produção!$B:$B,FW$2,Produção!$D:$D,$B17)</f>
        <v>0</v>
      </c>
      <c r="FX17" s="39">
        <f>SUMIFS(Produção!$E:$E,Produção!$B:$B,FX$2,Produção!$D:$D,$B17)</f>
        <v>0</v>
      </c>
      <c r="FY17" s="39">
        <f>SUMIFS(Produção!$E:$E,Produção!$B:$B,FY$2,Produção!$D:$D,$B17)</f>
        <v>0</v>
      </c>
      <c r="FZ17" s="39">
        <f>SUMIFS(Produção!$E:$E,Produção!$B:$B,FZ$2,Produção!$D:$D,$B17)</f>
        <v>0</v>
      </c>
      <c r="GA17" s="39">
        <f>SUMIFS(Produção!$E:$E,Produção!$B:$B,GA$2,Produção!$D:$D,$B17)</f>
        <v>0</v>
      </c>
      <c r="GB17" s="39">
        <f>SUMIFS(Produção!$E:$E,Produção!$B:$B,GB$2,Produção!$D:$D,$B17)</f>
        <v>0</v>
      </c>
      <c r="GC17" s="39">
        <f>SUMIFS(Produção!$E:$E,Produção!$B:$B,GC$2,Produção!$D:$D,$B17)</f>
        <v>0</v>
      </c>
      <c r="GD17" s="39">
        <f>SUMIFS(Produção!$E:$E,Produção!$B:$B,GD$2,Produção!$D:$D,$B17)</f>
        <v>0</v>
      </c>
      <c r="GE17" s="39">
        <f>SUMIFS(Produção!$E:$E,Produção!$B:$B,GE$2,Produção!$D:$D,$B17)</f>
        <v>0</v>
      </c>
      <c r="GF17" s="39">
        <f>SUMIFS(Produção!$E:$E,Produção!$B:$B,GF$2,Produção!$D:$D,$B17)</f>
        <v>0</v>
      </c>
      <c r="GG17" s="39">
        <f>SUMIFS(Produção!$E:$E,Produção!$B:$B,GG$2,Produção!$D:$D,$B17)</f>
        <v>0</v>
      </c>
      <c r="GH17" s="39">
        <f>SUMIFS(Produção!$E:$E,Produção!$B:$B,GH$2,Produção!$D:$D,$B17)</f>
        <v>0</v>
      </c>
      <c r="GI17" s="39">
        <f>SUMIFS(Produção!$E:$E,Produção!$B:$B,GI$2,Produção!$D:$D,$B17)</f>
        <v>0</v>
      </c>
      <c r="GJ17" s="39">
        <f>SUMIFS(Produção!$E:$E,Produção!$B:$B,GJ$2,Produção!$D:$D,$B17)</f>
        <v>0</v>
      </c>
      <c r="GK17" s="39">
        <f>SUMIFS(Produção!$E:$E,Produção!$B:$B,GK$2,Produção!$D:$D,$B17)</f>
        <v>0</v>
      </c>
      <c r="GL17" s="39">
        <f>SUMIFS(Produção!$E:$E,Produção!$B:$B,GL$2,Produção!$D:$D,$B17)</f>
        <v>0</v>
      </c>
      <c r="GM17" s="39">
        <f>SUMIFS(Produção!$E:$E,Produção!$B:$B,GM$2,Produção!$D:$D,$B17)</f>
        <v>0</v>
      </c>
      <c r="GN17" s="39">
        <f>SUMIFS(Produção!$E:$E,Produção!$B:$B,GN$2,Produção!$D:$D,$B17)</f>
        <v>0</v>
      </c>
      <c r="GO17" s="39">
        <f>SUMIFS(Produção!$E:$E,Produção!$B:$B,GO$2,Produção!$D:$D,$B17)</f>
        <v>0</v>
      </c>
      <c r="GP17" s="39">
        <f>SUMIFS(Produção!$E:$E,Produção!$B:$B,GP$2,Produção!$D:$D,$B17)</f>
        <v>0</v>
      </c>
      <c r="GQ17" s="39">
        <f>SUMIFS(Produção!$E:$E,Produção!$B:$B,GQ$2,Produção!$D:$D,$B17)</f>
        <v>0</v>
      </c>
      <c r="GR17" s="39">
        <f>SUMIFS(Produção!$E:$E,Produção!$B:$B,GR$2,Produção!$D:$D,$B17)</f>
        <v>0</v>
      </c>
      <c r="GS17" s="39">
        <f>SUMIFS(Produção!$E:$E,Produção!$B:$B,GS$2,Produção!$D:$D,$B17)</f>
        <v>0</v>
      </c>
      <c r="GT17" s="39">
        <f>SUMIFS(Produção!$E:$E,Produção!$B:$B,GT$2,Produção!$D:$D,$B17)</f>
        <v>0</v>
      </c>
      <c r="GU17" s="39">
        <f>SUMIFS(Produção!$E:$E,Produção!$B:$B,GU$2,Produção!$D:$D,$B17)</f>
        <v>0</v>
      </c>
      <c r="GV17" s="39">
        <f>SUMIFS(Produção!$E:$E,Produção!$B:$B,GV$2,Produção!$D:$D,$B17)</f>
        <v>0</v>
      </c>
      <c r="GW17" s="39">
        <f>SUMIFS(Produção!$E:$E,Produção!$B:$B,GW$2,Produção!$D:$D,$B17)</f>
        <v>0</v>
      </c>
      <c r="GX17" s="39">
        <f>SUMIFS(Produção!$E:$E,Produção!$B:$B,GX$2,Produção!$D:$D,$B17)</f>
        <v>0</v>
      </c>
      <c r="GY17" s="39">
        <f>SUMIFS(Produção!$E:$E,Produção!$B:$B,GY$2,Produção!$D:$D,$B17)</f>
        <v>0</v>
      </c>
      <c r="GZ17" s="39">
        <f>SUMIFS(Produção!$E:$E,Produção!$B:$B,GZ$2,Produção!$D:$D,$B17)</f>
        <v>0</v>
      </c>
      <c r="HA17" s="39">
        <f>SUMIFS(Produção!$E:$E,Produção!$B:$B,HA$2,Produção!$D:$D,$B17)</f>
        <v>0</v>
      </c>
      <c r="HB17" s="39">
        <f>SUMIFS(Produção!$E:$E,Produção!$B:$B,HB$2,Produção!$D:$D,$B17)</f>
        <v>0</v>
      </c>
      <c r="HC17" s="39">
        <f>SUMIFS(Produção!$E:$E,Produção!$B:$B,HC$2,Produção!$D:$D,$B17)</f>
        <v>0</v>
      </c>
      <c r="HD17" s="39">
        <f>SUMIFS(Produção!$E:$E,Produção!$B:$B,HD$2,Produção!$D:$D,$B17)</f>
        <v>0</v>
      </c>
      <c r="HE17" s="39">
        <f>SUMIFS(Produção!$E:$E,Produção!$B:$B,HE$2,Produção!$D:$D,$B17)</f>
        <v>0</v>
      </c>
      <c r="HF17" s="39">
        <f>SUMIFS(Produção!$E:$E,Produção!$B:$B,HF$2,Produção!$D:$D,$B17)</f>
        <v>0</v>
      </c>
      <c r="HG17" s="39">
        <f>SUMIFS(Produção!$E:$E,Produção!$B:$B,HG$2,Produção!$D:$D,$B17)</f>
        <v>0</v>
      </c>
      <c r="HH17" s="39">
        <f>SUMIFS(Produção!$E:$E,Produção!$B:$B,HH$2,Produção!$D:$D,$B17)</f>
        <v>0</v>
      </c>
      <c r="HI17" s="39">
        <f>SUMIFS(Produção!$E:$E,Produção!$B:$B,HI$2,Produção!$D:$D,$B17)</f>
        <v>0</v>
      </c>
      <c r="HJ17" s="39">
        <f>SUMIFS(Produção!$E:$E,Produção!$B:$B,HJ$2,Produção!$D:$D,$B17)</f>
        <v>0</v>
      </c>
      <c r="HK17" s="39">
        <f>SUMIFS(Produção!$E:$E,Produção!$B:$B,HK$2,Produção!$D:$D,$B17)</f>
        <v>0</v>
      </c>
      <c r="HL17" s="39">
        <f>SUMIFS(Produção!$E:$E,Produção!$B:$B,HL$2,Produção!$D:$D,$B17)</f>
        <v>0</v>
      </c>
      <c r="HM17" s="39">
        <f>SUMIFS(Produção!$E:$E,Produção!$B:$B,HM$2,Produção!$D:$D,$B17)</f>
        <v>0</v>
      </c>
      <c r="HN17" s="39">
        <f>SUMIFS(Produção!$E:$E,Produção!$B:$B,HN$2,Produção!$D:$D,$B17)</f>
        <v>0</v>
      </c>
      <c r="HO17" s="39">
        <f>SUMIFS(Produção!$E:$E,Produção!$B:$B,HO$2,Produção!$D:$D,$B17)</f>
        <v>0</v>
      </c>
      <c r="HP17" s="39">
        <f>SUMIFS(Produção!$E:$E,Produção!$B:$B,HP$2,Produção!$D:$D,$B17)</f>
        <v>0</v>
      </c>
      <c r="HQ17" s="39">
        <f>SUMIFS(Produção!$E:$E,Produção!$B:$B,HQ$2,Produção!$D:$D,$B17)</f>
        <v>0</v>
      </c>
      <c r="HR17" s="39">
        <f>SUMIFS(Produção!$E:$E,Produção!$B:$B,HR$2,Produção!$D:$D,$B17)</f>
        <v>0</v>
      </c>
      <c r="HS17" s="39">
        <f>SUMIFS(Produção!$E:$E,Produção!$B:$B,HS$2,Produção!$D:$D,$B17)</f>
        <v>0</v>
      </c>
      <c r="HT17" s="39">
        <f>SUMIFS(Produção!$E:$E,Produção!$B:$B,HT$2,Produção!$D:$D,$B17)</f>
        <v>0</v>
      </c>
      <c r="HU17" s="39">
        <f>SUMIFS(Produção!$E:$E,Produção!$B:$B,HU$2,Produção!$D:$D,$B17)</f>
        <v>0</v>
      </c>
      <c r="HV17" s="39">
        <f>SUMIFS(Produção!$E:$E,Produção!$B:$B,HV$2,Produção!$D:$D,$B17)</f>
        <v>0</v>
      </c>
      <c r="HW17" s="39">
        <f>SUMIFS(Produção!$E:$E,Produção!$B:$B,HW$2,Produção!$D:$D,$B17)</f>
        <v>0</v>
      </c>
      <c r="HX17" s="39">
        <f>SUMIFS(Produção!$E:$E,Produção!$B:$B,HX$2,Produção!$D:$D,$B17)</f>
        <v>0</v>
      </c>
      <c r="HY17" s="39">
        <f>SUMIFS(Produção!$E:$E,Produção!$B:$B,HY$2,Produção!$D:$D,$B17)</f>
        <v>0</v>
      </c>
      <c r="HZ17" s="39">
        <f>SUMIFS(Produção!$E:$E,Produção!$B:$B,HZ$2,Produção!$D:$D,$B17)</f>
        <v>0</v>
      </c>
      <c r="IA17" s="39">
        <f>SUMIFS(Produção!$E:$E,Produção!$B:$B,IA$2,Produção!$D:$D,$B17)</f>
        <v>0</v>
      </c>
      <c r="IB17" s="39">
        <f>SUMIFS(Produção!$E:$E,Produção!$B:$B,IB$2,Produção!$D:$D,$B17)</f>
        <v>0</v>
      </c>
      <c r="IC17" s="39">
        <f>SUMIFS(Produção!$E:$E,Produção!$B:$B,IC$2,Produção!$D:$D,$B17)</f>
        <v>0</v>
      </c>
      <c r="ID17" s="39">
        <f>SUMIFS(Produção!$E:$E,Produção!$B:$B,ID$2,Produção!$D:$D,$B17)</f>
        <v>0</v>
      </c>
      <c r="IE17" s="39">
        <f>SUMIFS(Produção!$E:$E,Produção!$B:$B,IE$2,Produção!$D:$D,$B17)</f>
        <v>0</v>
      </c>
      <c r="IF17" s="39">
        <f>SUMIFS(Produção!$E:$E,Produção!$B:$B,IF$2,Produção!$D:$D,$B17)</f>
        <v>0</v>
      </c>
      <c r="IG17" s="39">
        <f>SUMIFS(Produção!$E:$E,Produção!$B:$B,IG$2,Produção!$D:$D,$B17)</f>
        <v>0</v>
      </c>
      <c r="IH17" s="39">
        <f>SUMIFS(Produção!$E:$E,Produção!$B:$B,IH$2,Produção!$D:$D,$B17)</f>
        <v>0</v>
      </c>
      <c r="II17" s="39">
        <f>SUMIFS(Produção!$E:$E,Produção!$B:$B,II$2,Produção!$D:$D,$B17)</f>
        <v>0</v>
      </c>
      <c r="IJ17" s="39">
        <f>SUMIFS(Produção!$E:$E,Produção!$B:$B,IJ$2,Produção!$D:$D,$B17)</f>
        <v>0</v>
      </c>
      <c r="IK17" s="39">
        <f>SUMIFS(Produção!$E:$E,Produção!$B:$B,IK$2,Produção!$D:$D,$B17)</f>
        <v>0</v>
      </c>
      <c r="IL17" s="39">
        <f>SUMIFS(Produção!$E:$E,Produção!$B:$B,IL$2,Produção!$D:$D,$B17)</f>
        <v>0</v>
      </c>
      <c r="IM17" s="39">
        <f>SUMIFS(Produção!$E:$E,Produção!$B:$B,IM$2,Produção!$D:$D,$B17)</f>
        <v>0</v>
      </c>
      <c r="IN17" s="39">
        <f>SUMIFS(Produção!$E:$E,Produção!$B:$B,IN$2,Produção!$D:$D,$B17)</f>
        <v>0</v>
      </c>
      <c r="IO17" s="39">
        <f>SUMIFS(Produção!$E:$E,Produção!$B:$B,IO$2,Produção!$D:$D,$B17)</f>
        <v>0</v>
      </c>
      <c r="IP17" s="39">
        <f>SUMIFS(Produção!$E:$E,Produção!$B:$B,IP$2,Produção!$D:$D,$B17)</f>
        <v>0</v>
      </c>
      <c r="IQ17" s="39">
        <f>SUMIFS(Produção!$E:$E,Produção!$B:$B,IQ$2,Produção!$D:$D,$B17)</f>
        <v>0</v>
      </c>
      <c r="IR17" s="39">
        <f>SUMIFS(Produção!$E:$E,Produção!$B:$B,IR$2,Produção!$D:$D,$B17)</f>
        <v>0</v>
      </c>
      <c r="IS17" s="39">
        <f>SUMIFS(Produção!$E:$E,Produção!$B:$B,IS$2,Produção!$D:$D,$B17)</f>
        <v>0</v>
      </c>
      <c r="IT17" s="39">
        <f>SUMIFS(Produção!$E:$E,Produção!$B:$B,IT$2,Produção!$D:$D,$B17)</f>
        <v>0</v>
      </c>
      <c r="IU17" s="39">
        <f>SUMIFS(Produção!$E:$E,Produção!$B:$B,IU$2,Produção!$D:$D,$B17)</f>
        <v>0</v>
      </c>
      <c r="IV17" s="39">
        <f>SUMIFS(Produção!$E:$E,Produção!$B:$B,IV$2,Produção!$D:$D,$B17)</f>
        <v>0</v>
      </c>
      <c r="IW17" s="39">
        <f>SUMIFS(Produção!$E:$E,Produção!$B:$B,IW$2,Produção!$D:$D,$B17)</f>
        <v>0</v>
      </c>
      <c r="IX17" s="39">
        <f>SUMIFS(Produção!$E:$E,Produção!$B:$B,IX$2,Produção!$D:$D,$B17)</f>
        <v>0</v>
      </c>
      <c r="IY17" s="39">
        <f>SUMIFS(Produção!$E:$E,Produção!$B:$B,IY$2,Produção!$D:$D,$B17)</f>
        <v>0</v>
      </c>
      <c r="IZ17" s="39">
        <f>SUMIFS(Produção!$E:$E,Produção!$B:$B,IZ$2,Produção!$D:$D,$B17)</f>
        <v>0</v>
      </c>
      <c r="JA17" s="39">
        <f>SUMIFS(Produção!$E:$E,Produção!$B:$B,JA$2,Produção!$D:$D,$B17)</f>
        <v>0</v>
      </c>
      <c r="JB17" s="39">
        <f>SUMIFS(Produção!$E:$E,Produção!$B:$B,JB$2,Produção!$D:$D,$B17)</f>
        <v>0</v>
      </c>
      <c r="JC17" s="39">
        <f>SUMIFS(Produção!$E:$E,Produção!$B:$B,JC$2,Produção!$D:$D,$B17)</f>
        <v>0</v>
      </c>
      <c r="JD17" s="39">
        <f>SUMIFS(Produção!$E:$E,Produção!$B:$B,JD$2,Produção!$D:$D,$B17)</f>
        <v>0</v>
      </c>
      <c r="JE17" s="39">
        <f>SUMIFS(Produção!$E:$E,Produção!$B:$B,JE$2,Produção!$D:$D,$B17)</f>
        <v>0</v>
      </c>
      <c r="JF17" s="39">
        <f>SUMIFS(Produção!$E:$E,Produção!$B:$B,JF$2,Produção!$D:$D,$B17)</f>
        <v>0</v>
      </c>
      <c r="JG17" s="39">
        <f>SUMIFS(Produção!$E:$E,Produção!$B:$B,JG$2,Produção!$D:$D,$B17)</f>
        <v>0</v>
      </c>
      <c r="JH17" s="39">
        <f>SUMIFS(Produção!$E:$E,Produção!$B:$B,JH$2,Produção!$D:$D,$B17)</f>
        <v>0</v>
      </c>
      <c r="JI17" s="39">
        <f>SUMIFS(Produção!$E:$E,Produção!$B:$B,JI$2,Produção!$D:$D,$B17)</f>
        <v>0</v>
      </c>
      <c r="JJ17" s="39">
        <f>SUMIFS(Produção!$E:$E,Produção!$B:$B,JJ$2,Produção!$D:$D,$B17)</f>
        <v>0</v>
      </c>
      <c r="JK17" s="39">
        <f>SUMIFS(Produção!$E:$E,Produção!$B:$B,JK$2,Produção!$D:$D,$B17)</f>
        <v>0</v>
      </c>
      <c r="JL17" s="39">
        <f>SUMIFS(Produção!$E:$E,Produção!$B:$B,JL$2,Produção!$D:$D,$B17)</f>
        <v>0</v>
      </c>
      <c r="JM17" s="39">
        <f>SUMIFS(Produção!$E:$E,Produção!$B:$B,JM$2,Produção!$D:$D,$B17)</f>
        <v>0</v>
      </c>
      <c r="JN17" s="39">
        <f>SUMIFS(Produção!$E:$E,Produção!$B:$B,JN$2,Produção!$D:$D,$B17)</f>
        <v>0</v>
      </c>
      <c r="JO17" s="39">
        <f>SUMIFS(Produção!$E:$E,Produção!$B:$B,JO$2,Produção!$D:$D,$B17)</f>
        <v>0</v>
      </c>
      <c r="JP17" s="39">
        <f>SUMIFS(Produção!$E:$E,Produção!$B:$B,JP$2,Produção!$D:$D,$B17)</f>
        <v>0</v>
      </c>
      <c r="JQ17" s="39">
        <f>SUMIFS(Produção!$E:$E,Produção!$B:$B,JQ$2,Produção!$D:$D,$B17)</f>
        <v>0</v>
      </c>
      <c r="JR17" s="39">
        <f>SUMIFS(Produção!$E:$E,Produção!$B:$B,JR$2,Produção!$D:$D,$B17)</f>
        <v>0</v>
      </c>
      <c r="JS17" s="39">
        <f>SUMIFS(Produção!$E:$E,Produção!$B:$B,JS$2,Produção!$D:$D,$B17)</f>
        <v>0</v>
      </c>
      <c r="JT17" s="39">
        <f>SUMIFS(Produção!$E:$E,Produção!$B:$B,JT$2,Produção!$D:$D,$B17)</f>
        <v>0</v>
      </c>
      <c r="JU17" s="39">
        <f>SUMIFS(Produção!$E:$E,Produção!$B:$B,JU$2,Produção!$D:$D,$B17)</f>
        <v>0</v>
      </c>
      <c r="JV17" s="39">
        <f>SUMIFS(Produção!$E:$E,Produção!$B:$B,JV$2,Produção!$D:$D,$B17)</f>
        <v>0</v>
      </c>
      <c r="JW17" s="39">
        <f>SUMIFS(Produção!$E:$E,Produção!$B:$B,JW$2,Produção!$D:$D,$B17)</f>
        <v>0</v>
      </c>
      <c r="JX17" s="39">
        <f>SUMIFS(Produção!$E:$E,Produção!$B:$B,JX$2,Produção!$D:$D,$B17)</f>
        <v>0</v>
      </c>
      <c r="JY17" s="39">
        <f>SUMIFS(Produção!$E:$E,Produção!$B:$B,JY$2,Produção!$D:$D,$B17)</f>
        <v>0</v>
      </c>
      <c r="JZ17" s="39">
        <f>SUMIFS(Produção!$E:$E,Produção!$B:$B,JZ$2,Produção!$D:$D,$B17)</f>
        <v>0</v>
      </c>
      <c r="KA17" s="39">
        <f>SUMIFS(Produção!$E:$E,Produção!$B:$B,KA$2,Produção!$D:$D,$B17)</f>
        <v>0</v>
      </c>
      <c r="KB17" s="39">
        <f>SUMIFS(Produção!$E:$E,Produção!$B:$B,KB$2,Produção!$D:$D,$B17)</f>
        <v>0</v>
      </c>
      <c r="KC17" s="39">
        <f>SUMIFS(Produção!$E:$E,Produção!$B:$B,KC$2,Produção!$D:$D,$B17)</f>
        <v>0</v>
      </c>
      <c r="KD17" s="39">
        <f>SUMIFS(Produção!$E:$E,Produção!$B:$B,KD$2,Produção!$D:$D,$B17)</f>
        <v>0</v>
      </c>
    </row>
    <row r="18" spans="1:290" s="24" customFormat="1">
      <c r="A18"/>
      <c r="B18" s="28">
        <f t="shared" si="12"/>
        <v>0</v>
      </c>
      <c r="C18" s="29">
        <f t="shared" si="10"/>
        <v>0</v>
      </c>
      <c r="D18" s="180">
        <f>IF(ISERROR(VLOOKUP(B18,Produção!A:B,2,0)),"",VLOOKUP(B18,Produção!A:B,2,0))</f>
        <v>0</v>
      </c>
      <c r="E18" s="200">
        <f t="array" ref="E18">IF(F18=F7,MAX(IF($H18:$KD18&gt;0,$H$2:$KD$2,0)),"")</f>
        <v>0</v>
      </c>
      <c r="F18" s="30">
        <f t="shared" si="13"/>
        <v>0</v>
      </c>
      <c r="G18" s="213">
        <f t="shared" si="11"/>
        <v>0</v>
      </c>
      <c r="H18" s="39">
        <f>SUMIFS(Produção!$E:$E,Produção!$B:$B,H$2,Produção!$D:$D,$B18)</f>
        <v>0</v>
      </c>
      <c r="I18" s="39">
        <f>SUMIFS(Produção!$E:$E,Produção!$B:$B,I$2,Produção!$D:$D,$B18)</f>
        <v>0</v>
      </c>
      <c r="J18" s="39">
        <f>SUMIFS(Produção!$E:$E,Produção!$B:$B,J$2,Produção!$D:$D,$B18)</f>
        <v>0</v>
      </c>
      <c r="K18" s="39">
        <f>SUMIFS(Produção!$E:$E,Produção!$B:$B,K$2,Produção!$D:$D,$B18)</f>
        <v>0</v>
      </c>
      <c r="L18" s="39">
        <f>SUMIFS(Produção!$E:$E,Produção!$B:$B,L$2,Produção!$D:$D,$B18)</f>
        <v>0</v>
      </c>
      <c r="M18" s="218">
        <f>SUMIFS(Produção!$E:$E,Produção!$B:$B,M$2,Produção!$D:$D,$B18)</f>
        <v>0</v>
      </c>
      <c r="N18" s="218">
        <f>SUMIFS(Produção!$E:$E,Produção!$B:$B,N$2,Produção!$D:$D,$B18)</f>
        <v>0</v>
      </c>
      <c r="O18" s="218">
        <f>SUMIFS(Produção!$E:$E,Produção!$B:$B,O$2,Produção!$D:$D,$B18)</f>
        <v>0</v>
      </c>
      <c r="P18" s="218">
        <f>SUMIFS(Produção!$E:$E,Produção!$B:$B,P$2,Produção!$D:$D,$B18)</f>
        <v>0</v>
      </c>
      <c r="Q18" s="218">
        <f>SUMIFS(Produção!$E:$E,Produção!$B:$B,Q$2,Produção!$D:$D,$B18)</f>
        <v>0</v>
      </c>
      <c r="R18" s="218">
        <f>SUMIFS(Produção!$E:$E,Produção!$B:$B,R$2,Produção!$D:$D,$B18)</f>
        <v>0</v>
      </c>
      <c r="S18" s="218">
        <f>SUMIFS(Produção!$E:$E,Produção!$B:$B,S$2,Produção!$D:$D,$B18)</f>
        <v>0</v>
      </c>
      <c r="T18" s="218">
        <f>SUMIFS(Produção!$E:$E,Produção!$B:$B,T$2,Produção!$D:$D,$B18)</f>
        <v>0</v>
      </c>
      <c r="U18" s="218">
        <f>SUMIFS(Produção!$E:$E,Produção!$B:$B,U$2,Produção!$D:$D,$B18)</f>
        <v>0</v>
      </c>
      <c r="V18" s="218">
        <f>SUMIFS(Produção!$E:$E,Produção!$B:$B,V$2,Produção!$D:$D,$B18)</f>
        <v>0</v>
      </c>
      <c r="W18" s="218">
        <f>SUMIFS(Produção!$E:$E,Produção!$B:$B,W$2,Produção!$D:$D,$B18)</f>
        <v>0</v>
      </c>
      <c r="X18" s="218">
        <f>SUMIFS(Produção!$E:$E,Produção!$B:$B,X$2,Produção!$D:$D,$B18)</f>
        <v>0</v>
      </c>
      <c r="Y18" s="218">
        <f>SUMIFS(Produção!$E:$E,Produção!$B:$B,Y$2,Produção!$D:$D,$B18)</f>
        <v>0</v>
      </c>
      <c r="Z18" s="218">
        <f>SUMIFS(Produção!$E:$E,Produção!$B:$B,Z$2,Produção!$D:$D,$B18)</f>
        <v>0</v>
      </c>
      <c r="AA18" s="218">
        <f>SUMIFS(Produção!$E:$E,Produção!$B:$B,AA$2,Produção!$D:$D,$B18)</f>
        <v>0</v>
      </c>
      <c r="AB18" s="218">
        <f>SUMIFS(Produção!$E:$E,Produção!$B:$B,AB$2,Produção!$D:$D,$B18)</f>
        <v>0</v>
      </c>
      <c r="AC18" s="218">
        <f>SUMIFS(Produção!$E:$E,Produção!$B:$B,AC$2,Produção!$D:$D,$B18)</f>
        <v>0</v>
      </c>
      <c r="AD18" s="218">
        <f>SUMIFS(Produção!$E:$E,Produção!$B:$B,AD$2,Produção!$D:$D,$B18)</f>
        <v>0</v>
      </c>
      <c r="AE18" s="218">
        <f>SUMIFS(Produção!$E:$E,Produção!$B:$B,AE$2,Produção!$D:$D,$B18)</f>
        <v>0</v>
      </c>
      <c r="AF18" s="218">
        <f>SUMIFS(Produção!$E:$E,Produção!$B:$B,AF$2,Produção!$D:$D,$B18)</f>
        <v>0</v>
      </c>
      <c r="AG18" s="218">
        <f>SUMIFS(Produção!$E:$E,Produção!$B:$B,AG$2,Produção!$D:$D,$B18)</f>
        <v>0</v>
      </c>
      <c r="AH18" s="218">
        <f>SUMIFS(Produção!$E:$E,Produção!$B:$B,AH$2,Produção!$D:$D,$B18)</f>
        <v>0</v>
      </c>
      <c r="AI18" s="218">
        <f>SUMIFS(Produção!$E:$E,Produção!$B:$B,AI$2,Produção!$D:$D,$B18)</f>
        <v>0</v>
      </c>
      <c r="AJ18" s="218">
        <f>SUMIFS(Produção!$E:$E,Produção!$B:$B,AJ$2,Produção!$D:$D,$B18)</f>
        <v>0</v>
      </c>
      <c r="AK18" s="218">
        <f>SUMIFS(Produção!$E:$E,Produção!$B:$B,AK$2,Produção!$D:$D,$B18)</f>
        <v>0</v>
      </c>
      <c r="AL18" s="218">
        <f>SUMIFS(Produção!$E:$E,Produção!$B:$B,AL$2,Produção!$D:$D,$B18)</f>
        <v>0</v>
      </c>
      <c r="AM18" s="218">
        <f>SUMIFS(Produção!$E:$E,Produção!$B:$B,AM$2,Produção!$D:$D,$B18)</f>
        <v>0</v>
      </c>
      <c r="AN18" s="218">
        <f>SUMIFS(Produção!$E:$E,Produção!$B:$B,AN$2,Produção!$D:$D,$B18)</f>
        <v>0</v>
      </c>
      <c r="AO18" s="218">
        <f>SUMIFS(Produção!$E:$E,Produção!$B:$B,AO$2,Produção!$D:$D,$B18)</f>
        <v>0</v>
      </c>
      <c r="AP18" s="218">
        <f>SUMIFS(Produção!$E:$E,Produção!$B:$B,AP$2,Produção!$D:$D,$B18)</f>
        <v>0</v>
      </c>
      <c r="AQ18" s="218">
        <f>SUMIFS(Produção!$E:$E,Produção!$B:$B,AQ$2,Produção!$D:$D,$B18)</f>
        <v>0</v>
      </c>
      <c r="AR18" s="218">
        <f>SUMIFS(Produção!$E:$E,Produção!$B:$B,AR$2,Produção!$D:$D,$B18)</f>
        <v>0</v>
      </c>
      <c r="AS18" s="218">
        <f>SUMIFS(Produção!$E:$E,Produção!$B:$B,AS$2,Produção!$D:$D,$B18)</f>
        <v>0</v>
      </c>
      <c r="AT18" s="218">
        <f>SUMIFS(Produção!$E:$E,Produção!$B:$B,AT$2,Produção!$D:$D,$B18)</f>
        <v>0</v>
      </c>
      <c r="AU18" s="218">
        <f>SUMIFS(Produção!$E:$E,Produção!$B:$B,AU$2,Produção!$D:$D,$B18)</f>
        <v>0</v>
      </c>
      <c r="AV18" s="218">
        <f>SUMIFS(Produção!$E:$E,Produção!$B:$B,AV$2,Produção!$D:$D,$B18)</f>
        <v>0</v>
      </c>
      <c r="AW18" s="218">
        <f>SUMIFS(Produção!$E:$E,Produção!$B:$B,AW$2,Produção!$D:$D,$B18)</f>
        <v>0</v>
      </c>
      <c r="AX18" s="218">
        <f>SUMIFS(Produção!$E:$E,Produção!$B:$B,AX$2,Produção!$D:$D,$B18)</f>
        <v>0</v>
      </c>
      <c r="AY18" s="218">
        <f>SUMIFS(Produção!$E:$E,Produção!$B:$B,AY$2,Produção!$D:$D,$B18)</f>
        <v>0</v>
      </c>
      <c r="AZ18" s="218">
        <f>SUMIFS(Produção!$E:$E,Produção!$B:$B,AZ$2,Produção!$D:$D,$B18)</f>
        <v>0</v>
      </c>
      <c r="BA18" s="218">
        <f>SUMIFS(Produção!$E:$E,Produção!$B:$B,BA$2,Produção!$D:$D,$B18)</f>
        <v>0</v>
      </c>
      <c r="BB18" s="218">
        <f>SUMIFS(Produção!$E:$E,Produção!$B:$B,BB$2,Produção!$D:$D,$B18)</f>
        <v>0</v>
      </c>
      <c r="BC18" s="218">
        <f>SUMIFS(Produção!$E:$E,Produção!$B:$B,BC$2,Produção!$D:$D,$B18)</f>
        <v>0</v>
      </c>
      <c r="BD18" s="218">
        <f>SUMIFS(Produção!$E:$E,Produção!$B:$B,BD$2,Produção!$D:$D,$B18)</f>
        <v>0</v>
      </c>
      <c r="BE18" s="218">
        <f>SUMIFS(Produção!$E:$E,Produção!$B:$B,BE$2,Produção!$D:$D,$B18)</f>
        <v>0</v>
      </c>
      <c r="BF18" s="218">
        <f>SUMIFS(Produção!$E:$E,Produção!$B:$B,BF$2,Produção!$D:$D,$B18)</f>
        <v>0</v>
      </c>
      <c r="BG18" s="218">
        <f>SUMIFS(Produção!$E:$E,Produção!$B:$B,BG$2,Produção!$D:$D,$B18)</f>
        <v>0</v>
      </c>
      <c r="BH18" s="218">
        <f>SUMIFS(Produção!$E:$E,Produção!$B:$B,BH$2,Produção!$D:$D,$B18)</f>
        <v>0</v>
      </c>
      <c r="BI18" s="218">
        <f>SUMIFS(Produção!$E:$E,Produção!$B:$B,BI$2,Produção!$D:$D,$B18)</f>
        <v>0</v>
      </c>
      <c r="BJ18" s="39">
        <f>SUMIFS(Produção!$E:$E,Produção!$B:$B,BJ$2,Produção!$D:$D,$B18)</f>
        <v>0</v>
      </c>
      <c r="BK18" s="39">
        <f>SUMIFS(Produção!$E:$E,Produção!$B:$B,BK$2,Produção!$D:$D,$B18)</f>
        <v>0</v>
      </c>
      <c r="BL18" s="39">
        <f>SUMIFS(Produção!$E:$E,Produção!$B:$B,BL$2,Produção!$D:$D,$B18)</f>
        <v>0</v>
      </c>
      <c r="BM18" s="39">
        <f>SUMIFS(Produção!$E:$E,Produção!$B:$B,BM$2,Produção!$D:$D,$B18)</f>
        <v>0</v>
      </c>
      <c r="BN18" s="39">
        <f>SUMIFS(Produção!$E:$E,Produção!$B:$B,BN$2,Produção!$D:$D,$B18)</f>
        <v>0</v>
      </c>
      <c r="BO18" s="39">
        <f>SUMIFS(Produção!$E:$E,Produção!$B:$B,BO$2,Produção!$D:$D,$B18)</f>
        <v>0</v>
      </c>
      <c r="BP18" s="39">
        <f>SUMIFS(Produção!$E:$E,Produção!$B:$B,BP$2,Produção!$D:$D,$B18)</f>
        <v>0</v>
      </c>
      <c r="BQ18" s="39">
        <f>SUMIFS(Produção!$E:$E,Produção!$B:$B,BQ$2,Produção!$D:$D,$B18)</f>
        <v>0</v>
      </c>
      <c r="BR18" s="39">
        <f>SUMIFS(Produção!$E:$E,Produção!$B:$B,BR$2,Produção!$D:$D,$B18)</f>
        <v>0</v>
      </c>
      <c r="BS18" s="39">
        <f>SUMIFS(Produção!$E:$E,Produção!$B:$B,BS$2,Produção!$D:$D,$B18)</f>
        <v>0</v>
      </c>
      <c r="BT18" s="39">
        <f>SUMIFS(Produção!$E:$E,Produção!$B:$B,BT$2,Produção!$D:$D,$B18)</f>
        <v>0</v>
      </c>
      <c r="BU18" s="39">
        <f>SUMIFS(Produção!$E:$E,Produção!$B:$B,BU$2,Produção!$D:$D,$B18)</f>
        <v>0</v>
      </c>
      <c r="BV18" s="39">
        <f>SUMIFS(Produção!$E:$E,Produção!$B:$B,BV$2,Produção!$D:$D,$B18)</f>
        <v>0</v>
      </c>
      <c r="BW18" s="39">
        <f>SUMIFS(Produção!$E:$E,Produção!$B:$B,BW$2,Produção!$D:$D,$B18)</f>
        <v>0</v>
      </c>
      <c r="BX18" s="39">
        <f>SUMIFS(Produção!$E:$E,Produção!$B:$B,BX$2,Produção!$D:$D,$B18)</f>
        <v>0</v>
      </c>
      <c r="BY18" s="39">
        <f>SUMIFS(Produção!$E:$E,Produção!$B:$B,BY$2,Produção!$D:$D,$B18)</f>
        <v>0</v>
      </c>
      <c r="BZ18" s="39">
        <f>SUMIFS(Produção!$E:$E,Produção!$B:$B,BZ$2,Produção!$D:$D,$B18)</f>
        <v>0</v>
      </c>
      <c r="CA18" s="39">
        <f>SUMIFS(Produção!$E:$E,Produção!$B:$B,CA$2,Produção!$D:$D,$B18)</f>
        <v>0</v>
      </c>
      <c r="CB18" s="39">
        <f>SUMIFS(Produção!$E:$E,Produção!$B:$B,CB$2,Produção!$D:$D,$B18)</f>
        <v>0</v>
      </c>
      <c r="CC18" s="39">
        <f>SUMIFS(Produção!$E:$E,Produção!$B:$B,CC$2,Produção!$D:$D,$B18)</f>
        <v>0</v>
      </c>
      <c r="CD18" s="39">
        <f>SUMIFS(Produção!$E:$E,Produção!$B:$B,CD$2,Produção!$D:$D,$B18)</f>
        <v>0</v>
      </c>
      <c r="CE18" s="39">
        <f>SUMIFS(Produção!$E:$E,Produção!$B:$B,CE$2,Produção!$D:$D,$B18)</f>
        <v>0</v>
      </c>
      <c r="CF18" s="39">
        <f>SUMIFS(Produção!$E:$E,Produção!$B:$B,CF$2,Produção!$D:$D,$B18)</f>
        <v>0</v>
      </c>
      <c r="CG18" s="39">
        <f>SUMIFS(Produção!$E:$E,Produção!$B:$B,CG$2,Produção!$D:$D,$B18)</f>
        <v>0</v>
      </c>
      <c r="CH18" s="39">
        <f>SUMIFS(Produção!$E:$E,Produção!$B:$B,CH$2,Produção!$D:$D,$B18)</f>
        <v>0</v>
      </c>
      <c r="CI18" s="39">
        <f>SUMIFS(Produção!$E:$E,Produção!$B:$B,CI$2,Produção!$D:$D,$B18)</f>
        <v>0</v>
      </c>
      <c r="CJ18" s="39">
        <f>SUMIFS(Produção!$E:$E,Produção!$B:$B,CJ$2,Produção!$D:$D,$B18)</f>
        <v>0</v>
      </c>
      <c r="CK18" s="39">
        <f>SUMIFS(Produção!$E:$E,Produção!$B:$B,CK$2,Produção!$D:$D,$B18)</f>
        <v>0</v>
      </c>
      <c r="CL18" s="39">
        <f>SUMIFS(Produção!$E:$E,Produção!$B:$B,CL$2,Produção!$D:$D,$B18)</f>
        <v>0</v>
      </c>
      <c r="CM18" s="39">
        <f>SUMIFS(Produção!$E:$E,Produção!$B:$B,CM$2,Produção!$D:$D,$B18)</f>
        <v>0</v>
      </c>
      <c r="CN18" s="39">
        <f>SUMIFS(Produção!$E:$E,Produção!$B:$B,CN$2,Produção!$D:$D,$B18)</f>
        <v>0</v>
      </c>
      <c r="CO18" s="39">
        <f>SUMIFS(Produção!$E:$E,Produção!$B:$B,CO$2,Produção!$D:$D,$B18)</f>
        <v>0</v>
      </c>
      <c r="CP18" s="39">
        <f>SUMIFS(Produção!$E:$E,Produção!$B:$B,CP$2,Produção!$D:$D,$B18)</f>
        <v>0</v>
      </c>
      <c r="CQ18" s="39">
        <f>SUMIFS(Produção!$E:$E,Produção!$B:$B,CQ$2,Produção!$D:$D,$B18)</f>
        <v>0</v>
      </c>
      <c r="CR18" s="39">
        <f>SUMIFS(Produção!$E:$E,Produção!$B:$B,CR$2,Produção!$D:$D,$B18)</f>
        <v>0</v>
      </c>
      <c r="CS18" s="39">
        <f>SUMIFS(Produção!$E:$E,Produção!$B:$B,CS$2,Produção!$D:$D,$B18)</f>
        <v>0</v>
      </c>
      <c r="CT18" s="39">
        <f>SUMIFS(Produção!$E:$E,Produção!$B:$B,CT$2,Produção!$D:$D,$B18)</f>
        <v>0</v>
      </c>
      <c r="CU18" s="39">
        <f>SUMIFS(Produção!$E:$E,Produção!$B:$B,CU$2,Produção!$D:$D,$B18)</f>
        <v>0</v>
      </c>
      <c r="CV18" s="39">
        <f>SUMIFS(Produção!$E:$E,Produção!$B:$B,CV$2,Produção!$D:$D,$B18)</f>
        <v>0</v>
      </c>
      <c r="CW18" s="39">
        <f>SUMIFS(Produção!$E:$E,Produção!$B:$B,CW$2,Produção!$D:$D,$B18)</f>
        <v>0</v>
      </c>
      <c r="CX18" s="39">
        <f>SUMIFS(Produção!$E:$E,Produção!$B:$B,CX$2,Produção!$D:$D,$B18)</f>
        <v>0</v>
      </c>
      <c r="CY18" s="39">
        <f>SUMIFS(Produção!$E:$E,Produção!$B:$B,CY$2,Produção!$D:$D,$B18)</f>
        <v>0</v>
      </c>
      <c r="CZ18" s="39">
        <f>SUMIFS(Produção!$E:$E,Produção!$B:$B,CZ$2,Produção!$D:$D,$B18)</f>
        <v>0</v>
      </c>
      <c r="DA18" s="39">
        <f>SUMIFS(Produção!$E:$E,Produção!$B:$B,DA$2,Produção!$D:$D,$B18)</f>
        <v>0</v>
      </c>
      <c r="DB18" s="39">
        <f>SUMIFS(Produção!$E:$E,Produção!$B:$B,DB$2,Produção!$D:$D,$B18)</f>
        <v>0</v>
      </c>
      <c r="DC18" s="39">
        <f>SUMIFS(Produção!$E:$E,Produção!$B:$B,DC$2,Produção!$D:$D,$B18)</f>
        <v>0</v>
      </c>
      <c r="DD18" s="39">
        <f>SUMIFS(Produção!$E:$E,Produção!$B:$B,DD$2,Produção!$D:$D,$B18)</f>
        <v>0</v>
      </c>
      <c r="DE18" s="39">
        <f>SUMIFS(Produção!$E:$E,Produção!$B:$B,DE$2,Produção!$D:$D,$B18)</f>
        <v>0</v>
      </c>
      <c r="DF18" s="39">
        <f>SUMIFS(Produção!$E:$E,Produção!$B:$B,DF$2,Produção!$D:$D,$B18)</f>
        <v>0</v>
      </c>
      <c r="DG18" s="39">
        <f>SUMIFS(Produção!$E:$E,Produção!$B:$B,DG$2,Produção!$D:$D,$B18)</f>
        <v>0</v>
      </c>
      <c r="DH18" s="39">
        <f>SUMIFS(Produção!$E:$E,Produção!$B:$B,DH$2,Produção!$D:$D,$B18)</f>
        <v>0</v>
      </c>
      <c r="DI18" s="39">
        <f>SUMIFS(Produção!$E:$E,Produção!$B:$B,DI$2,Produção!$D:$D,$B18)</f>
        <v>0</v>
      </c>
      <c r="DJ18" s="39">
        <f>SUMIFS(Produção!$E:$E,Produção!$B:$B,DJ$2,Produção!$D:$D,$B18)</f>
        <v>0</v>
      </c>
      <c r="DK18" s="39">
        <f>SUMIFS(Produção!$E:$E,Produção!$B:$B,DK$2,Produção!$D:$D,$B18)</f>
        <v>0</v>
      </c>
      <c r="DL18" s="39">
        <f>SUMIFS(Produção!$E:$E,Produção!$B:$B,DL$2,Produção!$D:$D,$B18)</f>
        <v>0</v>
      </c>
      <c r="DM18" s="39">
        <f>SUMIFS(Produção!$E:$E,Produção!$B:$B,DM$2,Produção!$D:$D,$B18)</f>
        <v>0</v>
      </c>
      <c r="DN18" s="39">
        <f>SUMIFS(Produção!$E:$E,Produção!$B:$B,DN$2,Produção!$D:$D,$B18)</f>
        <v>0</v>
      </c>
      <c r="DO18" s="39">
        <f>SUMIFS(Produção!$E:$E,Produção!$B:$B,DO$2,Produção!$D:$D,$B18)</f>
        <v>0</v>
      </c>
      <c r="DP18" s="39">
        <f>SUMIFS(Produção!$E:$E,Produção!$B:$B,DP$2,Produção!$D:$D,$B18)</f>
        <v>0</v>
      </c>
      <c r="DQ18" s="39">
        <f>SUMIFS(Produção!$E:$E,Produção!$B:$B,DQ$2,Produção!$D:$D,$B18)</f>
        <v>0</v>
      </c>
      <c r="DR18" s="39">
        <f>SUMIFS(Produção!$E:$E,Produção!$B:$B,DR$2,Produção!$D:$D,$B18)</f>
        <v>0</v>
      </c>
      <c r="DS18" s="39">
        <f>SUMIFS(Produção!$E:$E,Produção!$B:$B,DS$2,Produção!$D:$D,$B18)</f>
        <v>0</v>
      </c>
      <c r="DT18" s="39">
        <f>SUMIFS(Produção!$E:$E,Produção!$B:$B,DT$2,Produção!$D:$D,$B18)</f>
        <v>0</v>
      </c>
      <c r="DU18" s="39">
        <f>SUMIFS(Produção!$E:$E,Produção!$B:$B,DU$2,Produção!$D:$D,$B18)</f>
        <v>0</v>
      </c>
      <c r="DV18" s="39">
        <f>SUMIFS(Produção!$E:$E,Produção!$B:$B,DV$2,Produção!$D:$D,$B18)</f>
        <v>0</v>
      </c>
      <c r="DW18" s="39">
        <f>SUMIFS(Produção!$E:$E,Produção!$B:$B,DW$2,Produção!$D:$D,$B18)</f>
        <v>0</v>
      </c>
      <c r="DX18" s="39">
        <f>SUMIFS(Produção!$E:$E,Produção!$B:$B,DX$2,Produção!$D:$D,$B18)</f>
        <v>0</v>
      </c>
      <c r="DY18" s="39">
        <f>SUMIFS(Produção!$E:$E,Produção!$B:$B,DY$2,Produção!$D:$D,$B18)</f>
        <v>0</v>
      </c>
      <c r="DZ18" s="39">
        <f>SUMIFS(Produção!$E:$E,Produção!$B:$B,DZ$2,Produção!$D:$D,$B18)</f>
        <v>0</v>
      </c>
      <c r="EA18" s="39">
        <f>SUMIFS(Produção!$E:$E,Produção!$B:$B,EA$2,Produção!$D:$D,$B18)</f>
        <v>0</v>
      </c>
      <c r="EB18" s="39">
        <f>SUMIFS(Produção!$E:$E,Produção!$B:$B,EB$2,Produção!$D:$D,$B18)</f>
        <v>0</v>
      </c>
      <c r="EC18" s="39">
        <f>SUMIFS(Produção!$E:$E,Produção!$B:$B,EC$2,Produção!$D:$D,$B18)</f>
        <v>0</v>
      </c>
      <c r="ED18" s="39">
        <f>SUMIFS(Produção!$E:$E,Produção!$B:$B,ED$2,Produção!$D:$D,$B18)</f>
        <v>0</v>
      </c>
      <c r="EE18" s="39">
        <f>SUMIFS(Produção!$E:$E,Produção!$B:$B,EE$2,Produção!$D:$D,$B18)</f>
        <v>0</v>
      </c>
      <c r="EF18" s="39">
        <f>SUMIFS(Produção!$E:$E,Produção!$B:$B,EF$2,Produção!$D:$D,$B18)</f>
        <v>0</v>
      </c>
      <c r="EG18" s="39">
        <f>SUMIFS(Produção!$E:$E,Produção!$B:$B,EG$2,Produção!$D:$D,$B18)</f>
        <v>0</v>
      </c>
      <c r="EH18" s="39">
        <f>SUMIFS(Produção!$E:$E,Produção!$B:$B,EH$2,Produção!$D:$D,$B18)</f>
        <v>0</v>
      </c>
      <c r="EI18" s="39">
        <f>SUMIFS(Produção!$E:$E,Produção!$B:$B,EI$2,Produção!$D:$D,$B18)</f>
        <v>0</v>
      </c>
      <c r="EJ18" s="39">
        <f>SUMIFS(Produção!$E:$E,Produção!$B:$B,EJ$2,Produção!$D:$D,$B18)</f>
        <v>0</v>
      </c>
      <c r="EK18" s="39">
        <f>SUMIFS(Produção!$E:$E,Produção!$B:$B,EK$2,Produção!$D:$D,$B18)</f>
        <v>0</v>
      </c>
      <c r="EL18" s="39">
        <f>SUMIFS(Produção!$E:$E,Produção!$B:$B,EL$2,Produção!$D:$D,$B18)</f>
        <v>0</v>
      </c>
      <c r="EM18" s="39">
        <f>SUMIFS(Produção!$E:$E,Produção!$B:$B,EM$2,Produção!$D:$D,$B18)</f>
        <v>0</v>
      </c>
      <c r="EN18" s="39">
        <f>SUMIFS(Produção!$E:$E,Produção!$B:$B,EN$2,Produção!$D:$D,$B18)</f>
        <v>0</v>
      </c>
      <c r="EO18" s="39">
        <f>SUMIFS(Produção!$E:$E,Produção!$B:$B,EO$2,Produção!$D:$D,$B18)</f>
        <v>0</v>
      </c>
      <c r="EP18" s="39">
        <f>SUMIFS(Produção!$E:$E,Produção!$B:$B,EP$2,Produção!$D:$D,$B18)</f>
        <v>0</v>
      </c>
      <c r="EQ18" s="39">
        <f>SUMIFS(Produção!$E:$E,Produção!$B:$B,EQ$2,Produção!$D:$D,$B18)</f>
        <v>0</v>
      </c>
      <c r="ER18" s="39">
        <f>SUMIFS(Produção!$E:$E,Produção!$B:$B,ER$2,Produção!$D:$D,$B18)</f>
        <v>0</v>
      </c>
      <c r="ES18" s="39">
        <f>SUMIFS(Produção!$E:$E,Produção!$B:$B,ES$2,Produção!$D:$D,$B18)</f>
        <v>0</v>
      </c>
      <c r="ET18" s="39">
        <f>SUMIFS(Produção!$E:$E,Produção!$B:$B,ET$2,Produção!$D:$D,$B18)</f>
        <v>0</v>
      </c>
      <c r="EU18" s="39">
        <f>SUMIFS(Produção!$E:$E,Produção!$B:$B,EU$2,Produção!$D:$D,$B18)</f>
        <v>0</v>
      </c>
      <c r="EV18" s="39">
        <f>SUMIFS(Produção!$E:$E,Produção!$B:$B,EV$2,Produção!$D:$D,$B18)</f>
        <v>0</v>
      </c>
      <c r="EW18" s="39">
        <f>SUMIFS(Produção!$E:$E,Produção!$B:$B,EW$2,Produção!$D:$D,$B18)</f>
        <v>0</v>
      </c>
      <c r="EX18" s="39">
        <f>SUMIFS(Produção!$E:$E,Produção!$B:$B,EX$2,Produção!$D:$D,$B18)</f>
        <v>0</v>
      </c>
      <c r="EY18" s="39">
        <f>SUMIFS(Produção!$E:$E,Produção!$B:$B,EY$2,Produção!$D:$D,$B18)</f>
        <v>0</v>
      </c>
      <c r="EZ18" s="39">
        <f>SUMIFS(Produção!$E:$E,Produção!$B:$B,EZ$2,Produção!$D:$D,$B18)</f>
        <v>0</v>
      </c>
      <c r="FA18" s="39">
        <f>SUMIFS(Produção!$E:$E,Produção!$B:$B,FA$2,Produção!$D:$D,$B18)</f>
        <v>0</v>
      </c>
      <c r="FB18" s="39">
        <f>SUMIFS(Produção!$E:$E,Produção!$B:$B,FB$2,Produção!$D:$D,$B18)</f>
        <v>0</v>
      </c>
      <c r="FC18" s="39">
        <f>SUMIFS(Produção!$E:$E,Produção!$B:$B,FC$2,Produção!$D:$D,$B18)</f>
        <v>0</v>
      </c>
      <c r="FD18" s="39">
        <f>SUMIFS(Produção!$E:$E,Produção!$B:$B,FD$2,Produção!$D:$D,$B18)</f>
        <v>0</v>
      </c>
      <c r="FE18" s="39">
        <f>SUMIFS(Produção!$E:$E,Produção!$B:$B,FE$2,Produção!$D:$D,$B18)</f>
        <v>0</v>
      </c>
      <c r="FF18" s="39">
        <f>SUMIFS(Produção!$E:$E,Produção!$B:$B,FF$2,Produção!$D:$D,$B18)</f>
        <v>0</v>
      </c>
      <c r="FG18" s="39">
        <f>SUMIFS(Produção!$E:$E,Produção!$B:$B,FG$2,Produção!$D:$D,$B18)</f>
        <v>0</v>
      </c>
      <c r="FH18" s="39">
        <f>SUMIFS(Produção!$E:$E,Produção!$B:$B,FH$2,Produção!$D:$D,$B18)</f>
        <v>0</v>
      </c>
      <c r="FI18" s="39">
        <f>SUMIFS(Produção!$E:$E,Produção!$B:$B,FI$2,Produção!$D:$D,$B18)</f>
        <v>0</v>
      </c>
      <c r="FJ18" s="39">
        <f>SUMIFS(Produção!$E:$E,Produção!$B:$B,FJ$2,Produção!$D:$D,$B18)</f>
        <v>0</v>
      </c>
      <c r="FK18" s="39">
        <f>SUMIFS(Produção!$E:$E,Produção!$B:$B,FK$2,Produção!$D:$D,$B18)</f>
        <v>0</v>
      </c>
      <c r="FL18" s="39">
        <f>SUMIFS(Produção!$E:$E,Produção!$B:$B,FL$2,Produção!$D:$D,$B18)</f>
        <v>0</v>
      </c>
      <c r="FM18" s="39">
        <f>SUMIFS(Produção!$E:$E,Produção!$B:$B,FM$2,Produção!$D:$D,$B18)</f>
        <v>0</v>
      </c>
      <c r="FN18" s="39">
        <f>SUMIFS(Produção!$E:$E,Produção!$B:$B,FN$2,Produção!$D:$D,$B18)</f>
        <v>0</v>
      </c>
      <c r="FO18" s="39">
        <f>SUMIFS(Produção!$E:$E,Produção!$B:$B,FO$2,Produção!$D:$D,$B18)</f>
        <v>0</v>
      </c>
      <c r="FP18" s="39">
        <f>SUMIFS(Produção!$E:$E,Produção!$B:$B,FP$2,Produção!$D:$D,$B18)</f>
        <v>0</v>
      </c>
      <c r="FQ18" s="39">
        <f>SUMIFS(Produção!$E:$E,Produção!$B:$B,FQ$2,Produção!$D:$D,$B18)</f>
        <v>0</v>
      </c>
      <c r="FR18" s="39">
        <f>SUMIFS(Produção!$E:$E,Produção!$B:$B,FR$2,Produção!$D:$D,$B18)</f>
        <v>0</v>
      </c>
      <c r="FS18" s="39">
        <f>SUMIFS(Produção!$E:$E,Produção!$B:$B,FS$2,Produção!$D:$D,$B18)</f>
        <v>0</v>
      </c>
      <c r="FT18" s="39">
        <f>SUMIFS(Produção!$E:$E,Produção!$B:$B,FT$2,Produção!$D:$D,$B18)</f>
        <v>0</v>
      </c>
      <c r="FU18" s="39">
        <f>SUMIFS(Produção!$E:$E,Produção!$B:$B,FU$2,Produção!$D:$D,$B18)</f>
        <v>0</v>
      </c>
      <c r="FV18" s="39">
        <f>SUMIFS(Produção!$E:$E,Produção!$B:$B,FV$2,Produção!$D:$D,$B18)</f>
        <v>0</v>
      </c>
      <c r="FW18" s="39">
        <f>SUMIFS(Produção!$E:$E,Produção!$B:$B,FW$2,Produção!$D:$D,$B18)</f>
        <v>0</v>
      </c>
      <c r="FX18" s="39">
        <f>SUMIFS(Produção!$E:$E,Produção!$B:$B,FX$2,Produção!$D:$D,$B18)</f>
        <v>0</v>
      </c>
      <c r="FY18" s="39">
        <f>SUMIFS(Produção!$E:$E,Produção!$B:$B,FY$2,Produção!$D:$D,$B18)</f>
        <v>0</v>
      </c>
      <c r="FZ18" s="39">
        <f>SUMIFS(Produção!$E:$E,Produção!$B:$B,FZ$2,Produção!$D:$D,$B18)</f>
        <v>0</v>
      </c>
      <c r="GA18" s="39">
        <f>SUMIFS(Produção!$E:$E,Produção!$B:$B,GA$2,Produção!$D:$D,$B18)</f>
        <v>0</v>
      </c>
      <c r="GB18" s="39">
        <f>SUMIFS(Produção!$E:$E,Produção!$B:$B,GB$2,Produção!$D:$D,$B18)</f>
        <v>0</v>
      </c>
      <c r="GC18" s="39">
        <f>SUMIFS(Produção!$E:$E,Produção!$B:$B,GC$2,Produção!$D:$D,$B18)</f>
        <v>0</v>
      </c>
      <c r="GD18" s="39">
        <f>SUMIFS(Produção!$E:$E,Produção!$B:$B,GD$2,Produção!$D:$D,$B18)</f>
        <v>0</v>
      </c>
      <c r="GE18" s="39">
        <f>SUMIFS(Produção!$E:$E,Produção!$B:$B,GE$2,Produção!$D:$D,$B18)</f>
        <v>0</v>
      </c>
      <c r="GF18" s="39">
        <f>SUMIFS(Produção!$E:$E,Produção!$B:$B,GF$2,Produção!$D:$D,$B18)</f>
        <v>0</v>
      </c>
      <c r="GG18" s="39">
        <f>SUMIFS(Produção!$E:$E,Produção!$B:$B,GG$2,Produção!$D:$D,$B18)</f>
        <v>0</v>
      </c>
      <c r="GH18" s="39">
        <f>SUMIFS(Produção!$E:$E,Produção!$B:$B,GH$2,Produção!$D:$D,$B18)</f>
        <v>0</v>
      </c>
      <c r="GI18" s="39">
        <f>SUMIFS(Produção!$E:$E,Produção!$B:$B,GI$2,Produção!$D:$D,$B18)</f>
        <v>0</v>
      </c>
      <c r="GJ18" s="39">
        <f>SUMIFS(Produção!$E:$E,Produção!$B:$B,GJ$2,Produção!$D:$D,$B18)</f>
        <v>0</v>
      </c>
      <c r="GK18" s="39">
        <f>SUMIFS(Produção!$E:$E,Produção!$B:$B,GK$2,Produção!$D:$D,$B18)</f>
        <v>0</v>
      </c>
      <c r="GL18" s="39">
        <f>SUMIFS(Produção!$E:$E,Produção!$B:$B,GL$2,Produção!$D:$D,$B18)</f>
        <v>0</v>
      </c>
      <c r="GM18" s="39">
        <f>SUMIFS(Produção!$E:$E,Produção!$B:$B,GM$2,Produção!$D:$D,$B18)</f>
        <v>0</v>
      </c>
      <c r="GN18" s="39">
        <f>SUMIFS(Produção!$E:$E,Produção!$B:$B,GN$2,Produção!$D:$D,$B18)</f>
        <v>0</v>
      </c>
      <c r="GO18" s="39">
        <f>SUMIFS(Produção!$E:$E,Produção!$B:$B,GO$2,Produção!$D:$D,$B18)</f>
        <v>0</v>
      </c>
      <c r="GP18" s="39">
        <f>SUMIFS(Produção!$E:$E,Produção!$B:$B,GP$2,Produção!$D:$D,$B18)</f>
        <v>0</v>
      </c>
      <c r="GQ18" s="39">
        <f>SUMIFS(Produção!$E:$E,Produção!$B:$B,GQ$2,Produção!$D:$D,$B18)</f>
        <v>0</v>
      </c>
      <c r="GR18" s="39">
        <f>SUMIFS(Produção!$E:$E,Produção!$B:$B,GR$2,Produção!$D:$D,$B18)</f>
        <v>0</v>
      </c>
      <c r="GS18" s="39">
        <f>SUMIFS(Produção!$E:$E,Produção!$B:$B,GS$2,Produção!$D:$D,$B18)</f>
        <v>0</v>
      </c>
      <c r="GT18" s="39">
        <f>SUMIFS(Produção!$E:$E,Produção!$B:$B,GT$2,Produção!$D:$D,$B18)</f>
        <v>0</v>
      </c>
      <c r="GU18" s="39">
        <f>SUMIFS(Produção!$E:$E,Produção!$B:$B,GU$2,Produção!$D:$D,$B18)</f>
        <v>0</v>
      </c>
      <c r="GV18" s="39">
        <f>SUMIFS(Produção!$E:$E,Produção!$B:$B,GV$2,Produção!$D:$D,$B18)</f>
        <v>0</v>
      </c>
      <c r="GW18" s="39">
        <f>SUMIFS(Produção!$E:$E,Produção!$B:$B,GW$2,Produção!$D:$D,$B18)</f>
        <v>0</v>
      </c>
      <c r="GX18" s="39">
        <f>SUMIFS(Produção!$E:$E,Produção!$B:$B,GX$2,Produção!$D:$D,$B18)</f>
        <v>0</v>
      </c>
      <c r="GY18" s="39">
        <f>SUMIFS(Produção!$E:$E,Produção!$B:$B,GY$2,Produção!$D:$D,$B18)</f>
        <v>0</v>
      </c>
      <c r="GZ18" s="39">
        <f>SUMIFS(Produção!$E:$E,Produção!$B:$B,GZ$2,Produção!$D:$D,$B18)</f>
        <v>0</v>
      </c>
      <c r="HA18" s="39">
        <f>SUMIFS(Produção!$E:$E,Produção!$B:$B,HA$2,Produção!$D:$D,$B18)</f>
        <v>0</v>
      </c>
      <c r="HB18" s="39">
        <f>SUMIFS(Produção!$E:$E,Produção!$B:$B,HB$2,Produção!$D:$D,$B18)</f>
        <v>0</v>
      </c>
      <c r="HC18" s="39">
        <f>SUMIFS(Produção!$E:$E,Produção!$B:$B,HC$2,Produção!$D:$D,$B18)</f>
        <v>0</v>
      </c>
      <c r="HD18" s="39">
        <f>SUMIFS(Produção!$E:$E,Produção!$B:$B,HD$2,Produção!$D:$D,$B18)</f>
        <v>0</v>
      </c>
      <c r="HE18" s="39">
        <f>SUMIFS(Produção!$E:$E,Produção!$B:$B,HE$2,Produção!$D:$D,$B18)</f>
        <v>0</v>
      </c>
      <c r="HF18" s="39">
        <f>SUMIFS(Produção!$E:$E,Produção!$B:$B,HF$2,Produção!$D:$D,$B18)</f>
        <v>0</v>
      </c>
      <c r="HG18" s="39">
        <f>SUMIFS(Produção!$E:$E,Produção!$B:$B,HG$2,Produção!$D:$D,$B18)</f>
        <v>0</v>
      </c>
      <c r="HH18" s="39">
        <f>SUMIFS(Produção!$E:$E,Produção!$B:$B,HH$2,Produção!$D:$D,$B18)</f>
        <v>0</v>
      </c>
      <c r="HI18" s="39">
        <f>SUMIFS(Produção!$E:$E,Produção!$B:$B,HI$2,Produção!$D:$D,$B18)</f>
        <v>0</v>
      </c>
      <c r="HJ18" s="39">
        <f>SUMIFS(Produção!$E:$E,Produção!$B:$B,HJ$2,Produção!$D:$D,$B18)</f>
        <v>0</v>
      </c>
      <c r="HK18" s="39">
        <f>SUMIFS(Produção!$E:$E,Produção!$B:$B,HK$2,Produção!$D:$D,$B18)</f>
        <v>0</v>
      </c>
      <c r="HL18" s="39">
        <f>SUMIFS(Produção!$E:$E,Produção!$B:$B,HL$2,Produção!$D:$D,$B18)</f>
        <v>0</v>
      </c>
      <c r="HM18" s="39">
        <f>SUMIFS(Produção!$E:$E,Produção!$B:$B,HM$2,Produção!$D:$D,$B18)</f>
        <v>0</v>
      </c>
      <c r="HN18" s="39">
        <f>SUMIFS(Produção!$E:$E,Produção!$B:$B,HN$2,Produção!$D:$D,$B18)</f>
        <v>0</v>
      </c>
      <c r="HO18" s="39">
        <f>SUMIFS(Produção!$E:$E,Produção!$B:$B,HO$2,Produção!$D:$D,$B18)</f>
        <v>0</v>
      </c>
      <c r="HP18" s="39">
        <f>SUMIFS(Produção!$E:$E,Produção!$B:$B,HP$2,Produção!$D:$D,$B18)</f>
        <v>0</v>
      </c>
      <c r="HQ18" s="39">
        <f>SUMIFS(Produção!$E:$E,Produção!$B:$B,HQ$2,Produção!$D:$D,$B18)</f>
        <v>0</v>
      </c>
      <c r="HR18" s="39">
        <f>SUMIFS(Produção!$E:$E,Produção!$B:$B,HR$2,Produção!$D:$D,$B18)</f>
        <v>0</v>
      </c>
      <c r="HS18" s="39">
        <f>SUMIFS(Produção!$E:$E,Produção!$B:$B,HS$2,Produção!$D:$D,$B18)</f>
        <v>0</v>
      </c>
      <c r="HT18" s="39">
        <f>SUMIFS(Produção!$E:$E,Produção!$B:$B,HT$2,Produção!$D:$D,$B18)</f>
        <v>0</v>
      </c>
      <c r="HU18" s="39">
        <f>SUMIFS(Produção!$E:$E,Produção!$B:$B,HU$2,Produção!$D:$D,$B18)</f>
        <v>0</v>
      </c>
      <c r="HV18" s="39">
        <f>SUMIFS(Produção!$E:$E,Produção!$B:$B,HV$2,Produção!$D:$D,$B18)</f>
        <v>0</v>
      </c>
      <c r="HW18" s="39">
        <f>SUMIFS(Produção!$E:$E,Produção!$B:$B,HW$2,Produção!$D:$D,$B18)</f>
        <v>0</v>
      </c>
      <c r="HX18" s="39">
        <f>SUMIFS(Produção!$E:$E,Produção!$B:$B,HX$2,Produção!$D:$D,$B18)</f>
        <v>0</v>
      </c>
      <c r="HY18" s="39">
        <f>SUMIFS(Produção!$E:$E,Produção!$B:$B,HY$2,Produção!$D:$D,$B18)</f>
        <v>0</v>
      </c>
      <c r="HZ18" s="39">
        <f>SUMIFS(Produção!$E:$E,Produção!$B:$B,HZ$2,Produção!$D:$D,$B18)</f>
        <v>0</v>
      </c>
      <c r="IA18" s="39">
        <f>SUMIFS(Produção!$E:$E,Produção!$B:$B,IA$2,Produção!$D:$D,$B18)</f>
        <v>0</v>
      </c>
      <c r="IB18" s="39">
        <f>SUMIFS(Produção!$E:$E,Produção!$B:$B,IB$2,Produção!$D:$D,$B18)</f>
        <v>0</v>
      </c>
      <c r="IC18" s="39">
        <f>SUMIFS(Produção!$E:$E,Produção!$B:$B,IC$2,Produção!$D:$D,$B18)</f>
        <v>0</v>
      </c>
      <c r="ID18" s="39">
        <f>SUMIFS(Produção!$E:$E,Produção!$B:$B,ID$2,Produção!$D:$D,$B18)</f>
        <v>0</v>
      </c>
      <c r="IE18" s="39">
        <f>SUMIFS(Produção!$E:$E,Produção!$B:$B,IE$2,Produção!$D:$D,$B18)</f>
        <v>0</v>
      </c>
      <c r="IF18" s="39">
        <f>SUMIFS(Produção!$E:$E,Produção!$B:$B,IF$2,Produção!$D:$D,$B18)</f>
        <v>0</v>
      </c>
      <c r="IG18" s="39">
        <f>SUMIFS(Produção!$E:$E,Produção!$B:$B,IG$2,Produção!$D:$D,$B18)</f>
        <v>0</v>
      </c>
      <c r="IH18" s="39">
        <f>SUMIFS(Produção!$E:$E,Produção!$B:$B,IH$2,Produção!$D:$D,$B18)</f>
        <v>0</v>
      </c>
      <c r="II18" s="39">
        <f>SUMIFS(Produção!$E:$E,Produção!$B:$B,II$2,Produção!$D:$D,$B18)</f>
        <v>0</v>
      </c>
      <c r="IJ18" s="39">
        <f>SUMIFS(Produção!$E:$E,Produção!$B:$B,IJ$2,Produção!$D:$D,$B18)</f>
        <v>0</v>
      </c>
      <c r="IK18" s="39">
        <f>SUMIFS(Produção!$E:$E,Produção!$B:$B,IK$2,Produção!$D:$D,$B18)</f>
        <v>0</v>
      </c>
      <c r="IL18" s="39">
        <f>SUMIFS(Produção!$E:$E,Produção!$B:$B,IL$2,Produção!$D:$D,$B18)</f>
        <v>0</v>
      </c>
      <c r="IM18" s="39">
        <f>SUMIFS(Produção!$E:$E,Produção!$B:$B,IM$2,Produção!$D:$D,$B18)</f>
        <v>0</v>
      </c>
      <c r="IN18" s="39">
        <f>SUMIFS(Produção!$E:$E,Produção!$B:$B,IN$2,Produção!$D:$D,$B18)</f>
        <v>0</v>
      </c>
      <c r="IO18" s="39">
        <f>SUMIFS(Produção!$E:$E,Produção!$B:$B,IO$2,Produção!$D:$D,$B18)</f>
        <v>0</v>
      </c>
      <c r="IP18" s="39">
        <f>SUMIFS(Produção!$E:$E,Produção!$B:$B,IP$2,Produção!$D:$D,$B18)</f>
        <v>0</v>
      </c>
      <c r="IQ18" s="39">
        <f>SUMIFS(Produção!$E:$E,Produção!$B:$B,IQ$2,Produção!$D:$D,$B18)</f>
        <v>0</v>
      </c>
      <c r="IR18" s="39">
        <f>SUMIFS(Produção!$E:$E,Produção!$B:$B,IR$2,Produção!$D:$D,$B18)</f>
        <v>0</v>
      </c>
      <c r="IS18" s="39">
        <f>SUMIFS(Produção!$E:$E,Produção!$B:$B,IS$2,Produção!$D:$D,$B18)</f>
        <v>0</v>
      </c>
      <c r="IT18" s="39">
        <f>SUMIFS(Produção!$E:$E,Produção!$B:$B,IT$2,Produção!$D:$D,$B18)</f>
        <v>0</v>
      </c>
      <c r="IU18" s="39">
        <f>SUMIFS(Produção!$E:$E,Produção!$B:$B,IU$2,Produção!$D:$D,$B18)</f>
        <v>0</v>
      </c>
      <c r="IV18" s="39">
        <f>SUMIFS(Produção!$E:$E,Produção!$B:$B,IV$2,Produção!$D:$D,$B18)</f>
        <v>0</v>
      </c>
      <c r="IW18" s="39">
        <f>SUMIFS(Produção!$E:$E,Produção!$B:$B,IW$2,Produção!$D:$D,$B18)</f>
        <v>0</v>
      </c>
      <c r="IX18" s="39">
        <f>SUMIFS(Produção!$E:$E,Produção!$B:$B,IX$2,Produção!$D:$D,$B18)</f>
        <v>0</v>
      </c>
      <c r="IY18" s="39">
        <f>SUMIFS(Produção!$E:$E,Produção!$B:$B,IY$2,Produção!$D:$D,$B18)</f>
        <v>0</v>
      </c>
      <c r="IZ18" s="39">
        <f>SUMIFS(Produção!$E:$E,Produção!$B:$B,IZ$2,Produção!$D:$D,$B18)</f>
        <v>0</v>
      </c>
      <c r="JA18" s="39">
        <f>SUMIFS(Produção!$E:$E,Produção!$B:$B,JA$2,Produção!$D:$D,$B18)</f>
        <v>0</v>
      </c>
      <c r="JB18" s="39">
        <f>SUMIFS(Produção!$E:$E,Produção!$B:$B,JB$2,Produção!$D:$D,$B18)</f>
        <v>0</v>
      </c>
      <c r="JC18" s="39">
        <f>SUMIFS(Produção!$E:$E,Produção!$B:$B,JC$2,Produção!$D:$D,$B18)</f>
        <v>0</v>
      </c>
      <c r="JD18" s="39">
        <f>SUMIFS(Produção!$E:$E,Produção!$B:$B,JD$2,Produção!$D:$D,$B18)</f>
        <v>0</v>
      </c>
      <c r="JE18" s="39">
        <f>SUMIFS(Produção!$E:$E,Produção!$B:$B,JE$2,Produção!$D:$D,$B18)</f>
        <v>0</v>
      </c>
      <c r="JF18" s="39">
        <f>SUMIFS(Produção!$E:$E,Produção!$B:$B,JF$2,Produção!$D:$D,$B18)</f>
        <v>0</v>
      </c>
      <c r="JG18" s="39">
        <f>SUMIFS(Produção!$E:$E,Produção!$B:$B,JG$2,Produção!$D:$D,$B18)</f>
        <v>0</v>
      </c>
      <c r="JH18" s="39">
        <f>SUMIFS(Produção!$E:$E,Produção!$B:$B,JH$2,Produção!$D:$D,$B18)</f>
        <v>0</v>
      </c>
      <c r="JI18" s="39">
        <f>SUMIFS(Produção!$E:$E,Produção!$B:$B,JI$2,Produção!$D:$D,$B18)</f>
        <v>0</v>
      </c>
      <c r="JJ18" s="39">
        <f>SUMIFS(Produção!$E:$E,Produção!$B:$B,JJ$2,Produção!$D:$D,$B18)</f>
        <v>0</v>
      </c>
      <c r="JK18" s="39">
        <f>SUMIFS(Produção!$E:$E,Produção!$B:$B,JK$2,Produção!$D:$D,$B18)</f>
        <v>0</v>
      </c>
      <c r="JL18" s="39">
        <f>SUMIFS(Produção!$E:$E,Produção!$B:$B,JL$2,Produção!$D:$D,$B18)</f>
        <v>0</v>
      </c>
      <c r="JM18" s="39">
        <f>SUMIFS(Produção!$E:$E,Produção!$B:$B,JM$2,Produção!$D:$D,$B18)</f>
        <v>0</v>
      </c>
      <c r="JN18" s="39">
        <f>SUMIFS(Produção!$E:$E,Produção!$B:$B,JN$2,Produção!$D:$D,$B18)</f>
        <v>0</v>
      </c>
      <c r="JO18" s="39">
        <f>SUMIFS(Produção!$E:$E,Produção!$B:$B,JO$2,Produção!$D:$D,$B18)</f>
        <v>0</v>
      </c>
      <c r="JP18" s="39">
        <f>SUMIFS(Produção!$E:$E,Produção!$B:$B,JP$2,Produção!$D:$D,$B18)</f>
        <v>0</v>
      </c>
      <c r="JQ18" s="39">
        <f>SUMIFS(Produção!$E:$E,Produção!$B:$B,JQ$2,Produção!$D:$D,$B18)</f>
        <v>0</v>
      </c>
      <c r="JR18" s="39">
        <f>SUMIFS(Produção!$E:$E,Produção!$B:$B,JR$2,Produção!$D:$D,$B18)</f>
        <v>0</v>
      </c>
      <c r="JS18" s="39">
        <f>SUMIFS(Produção!$E:$E,Produção!$B:$B,JS$2,Produção!$D:$D,$B18)</f>
        <v>0</v>
      </c>
      <c r="JT18" s="39">
        <f>SUMIFS(Produção!$E:$E,Produção!$B:$B,JT$2,Produção!$D:$D,$B18)</f>
        <v>0</v>
      </c>
      <c r="JU18" s="39">
        <f>SUMIFS(Produção!$E:$E,Produção!$B:$B,JU$2,Produção!$D:$D,$B18)</f>
        <v>0</v>
      </c>
      <c r="JV18" s="39">
        <f>SUMIFS(Produção!$E:$E,Produção!$B:$B,JV$2,Produção!$D:$D,$B18)</f>
        <v>0</v>
      </c>
      <c r="JW18" s="39">
        <f>SUMIFS(Produção!$E:$E,Produção!$B:$B,JW$2,Produção!$D:$D,$B18)</f>
        <v>0</v>
      </c>
      <c r="JX18" s="39">
        <f>SUMIFS(Produção!$E:$E,Produção!$B:$B,JX$2,Produção!$D:$D,$B18)</f>
        <v>0</v>
      </c>
      <c r="JY18" s="39">
        <f>SUMIFS(Produção!$E:$E,Produção!$B:$B,JY$2,Produção!$D:$D,$B18)</f>
        <v>0</v>
      </c>
      <c r="JZ18" s="39">
        <f>SUMIFS(Produção!$E:$E,Produção!$B:$B,JZ$2,Produção!$D:$D,$B18)</f>
        <v>0</v>
      </c>
      <c r="KA18" s="39">
        <f>SUMIFS(Produção!$E:$E,Produção!$B:$B,KA$2,Produção!$D:$D,$B18)</f>
        <v>0</v>
      </c>
      <c r="KB18" s="39">
        <f>SUMIFS(Produção!$E:$E,Produção!$B:$B,KB$2,Produção!$D:$D,$B18)</f>
        <v>0</v>
      </c>
      <c r="KC18" s="39">
        <f>SUMIFS(Produção!$E:$E,Produção!$B:$B,KC$2,Produção!$D:$D,$B18)</f>
        <v>0</v>
      </c>
      <c r="KD18" s="39">
        <f>SUMIFS(Produção!$E:$E,Produção!$B:$B,KD$2,Produção!$D:$D,$B18)</f>
        <v>0</v>
      </c>
    </row>
    <row r="19" spans="1:290" s="24" customFormat="1">
      <c r="A19"/>
      <c r="B19" s="28">
        <f t="shared" si="12"/>
        <v>0</v>
      </c>
      <c r="C19" s="29">
        <f t="shared" si="10"/>
        <v>0</v>
      </c>
      <c r="D19" s="180">
        <f>IF(ISERROR(VLOOKUP(B19,Produção!A:B,2,0)),"",VLOOKUP(B19,Produção!A:B,2,0))</f>
        <v>0</v>
      </c>
      <c r="E19" s="200">
        <f t="array" ref="E19">IF(F19=F8,MAX(IF($H19:$KD19&gt;0,$H$2:$KD$2,0)),"")</f>
        <v>0</v>
      </c>
      <c r="F19" s="30">
        <f t="shared" si="13"/>
        <v>0</v>
      </c>
      <c r="G19" s="213">
        <f t="shared" si="11"/>
        <v>0</v>
      </c>
      <c r="H19" s="39">
        <f>SUMIFS(Produção!$E:$E,Produção!$B:$B,H$2,Produção!$D:$D,$B19)</f>
        <v>0</v>
      </c>
      <c r="I19" s="39">
        <f>SUMIFS(Produção!$E:$E,Produção!$B:$B,I$2,Produção!$D:$D,$B19)</f>
        <v>0</v>
      </c>
      <c r="J19" s="39">
        <f>SUMIFS(Produção!$E:$E,Produção!$B:$B,J$2,Produção!$D:$D,$B19)</f>
        <v>0</v>
      </c>
      <c r="K19" s="39">
        <f>SUMIFS(Produção!$E:$E,Produção!$B:$B,K$2,Produção!$D:$D,$B19)</f>
        <v>0</v>
      </c>
      <c r="L19" s="39">
        <f>SUMIFS(Produção!$E:$E,Produção!$B:$B,L$2,Produção!$D:$D,$B19)</f>
        <v>0</v>
      </c>
      <c r="M19" s="39">
        <f>SUMIFS(Produção!$E:$E,Produção!$B:$B,M$2,Produção!$D:$D,$B19)</f>
        <v>0</v>
      </c>
      <c r="N19" s="39">
        <f>SUMIFS(Produção!$E:$E,Produção!$B:$B,N$2,Produção!$D:$D,$B19)</f>
        <v>0</v>
      </c>
      <c r="O19" s="39">
        <f>SUMIFS(Produção!$E:$E,Produção!$B:$B,O$2,Produção!$D:$D,$B19)</f>
        <v>0</v>
      </c>
      <c r="P19" s="39">
        <f>SUMIFS(Produção!$E:$E,Produção!$B:$B,P$2,Produção!$D:$D,$B19)</f>
        <v>0</v>
      </c>
      <c r="Q19" s="39">
        <f>SUMIFS(Produção!$E:$E,Produção!$B:$B,Q$2,Produção!$D:$D,$B19)</f>
        <v>0</v>
      </c>
      <c r="R19" s="39">
        <f>SUMIFS(Produção!$E:$E,Produção!$B:$B,R$2,Produção!$D:$D,$B19)</f>
        <v>0</v>
      </c>
      <c r="S19" s="39">
        <f>SUMIFS(Produção!$E:$E,Produção!$B:$B,S$2,Produção!$D:$D,$B19)</f>
        <v>0</v>
      </c>
      <c r="T19" s="39">
        <f>SUMIFS(Produção!$E:$E,Produção!$B:$B,T$2,Produção!$D:$D,$B19)</f>
        <v>0</v>
      </c>
      <c r="U19" s="39">
        <f>SUMIFS(Produção!$E:$E,Produção!$B:$B,U$2,Produção!$D:$D,$B19)</f>
        <v>0</v>
      </c>
      <c r="V19" s="39">
        <f>SUMIFS(Produção!$E:$E,Produção!$B:$B,V$2,Produção!$D:$D,$B19)</f>
        <v>0</v>
      </c>
      <c r="W19" s="39">
        <f>SUMIFS(Produção!$E:$E,Produção!$B:$B,W$2,Produção!$D:$D,$B19)</f>
        <v>0</v>
      </c>
      <c r="X19" s="39">
        <f>SUMIFS(Produção!$E:$E,Produção!$B:$B,X$2,Produção!$D:$D,$B19)</f>
        <v>0</v>
      </c>
      <c r="Y19" s="39">
        <f>SUMIFS(Produção!$E:$E,Produção!$B:$B,Y$2,Produção!$D:$D,$B19)</f>
        <v>0</v>
      </c>
      <c r="Z19" s="39">
        <f>SUMIFS(Produção!$E:$E,Produção!$B:$B,Z$2,Produção!$D:$D,$B19)</f>
        <v>0</v>
      </c>
      <c r="AA19" s="39">
        <f>SUMIFS(Produção!$E:$E,Produção!$B:$B,AA$2,Produção!$D:$D,$B19)</f>
        <v>0</v>
      </c>
      <c r="AB19" s="39">
        <f>SUMIFS(Produção!$E:$E,Produção!$B:$B,AB$2,Produção!$D:$D,$B19)</f>
        <v>0</v>
      </c>
      <c r="AC19" s="39">
        <f>SUMIFS(Produção!$E:$E,Produção!$B:$B,AC$2,Produção!$D:$D,$B19)</f>
        <v>0</v>
      </c>
      <c r="AD19" s="39">
        <f>SUMIFS(Produção!$E:$E,Produção!$B:$B,AD$2,Produção!$D:$D,$B19)</f>
        <v>0</v>
      </c>
      <c r="AE19" s="39">
        <f>SUMIFS(Produção!$E:$E,Produção!$B:$B,AE$2,Produção!$D:$D,$B19)</f>
        <v>0</v>
      </c>
      <c r="AF19" s="39">
        <f>SUMIFS(Produção!$E:$E,Produção!$B:$B,AF$2,Produção!$D:$D,$B19)</f>
        <v>0</v>
      </c>
      <c r="AG19" s="39">
        <f>SUMIFS(Produção!$E:$E,Produção!$B:$B,AG$2,Produção!$D:$D,$B19)</f>
        <v>0</v>
      </c>
      <c r="AH19" s="39">
        <f>SUMIFS(Produção!$E:$E,Produção!$B:$B,AH$2,Produção!$D:$D,$B19)</f>
        <v>0</v>
      </c>
      <c r="AI19" s="39">
        <f>SUMIFS(Produção!$E:$E,Produção!$B:$B,AI$2,Produção!$D:$D,$B19)</f>
        <v>0</v>
      </c>
      <c r="AJ19" s="39">
        <f>SUMIFS(Produção!$E:$E,Produção!$B:$B,AJ$2,Produção!$D:$D,$B19)</f>
        <v>0</v>
      </c>
      <c r="AK19" s="39">
        <f>SUMIFS(Produção!$E:$E,Produção!$B:$B,AK$2,Produção!$D:$D,$B19)</f>
        <v>0</v>
      </c>
      <c r="AL19" s="39">
        <f>SUMIFS(Produção!$E:$E,Produção!$B:$B,AL$2,Produção!$D:$D,$B19)</f>
        <v>0</v>
      </c>
      <c r="AM19" s="39">
        <f>SUMIFS(Produção!$E:$E,Produção!$B:$B,AM$2,Produção!$D:$D,$B19)</f>
        <v>0</v>
      </c>
      <c r="AN19" s="39">
        <f>SUMIFS(Produção!$E:$E,Produção!$B:$B,AN$2,Produção!$D:$D,$B19)</f>
        <v>0</v>
      </c>
      <c r="AO19" s="39">
        <f>SUMIFS(Produção!$E:$E,Produção!$B:$B,AO$2,Produção!$D:$D,$B19)</f>
        <v>0</v>
      </c>
      <c r="AP19" s="39">
        <f>SUMIFS(Produção!$E:$E,Produção!$B:$B,AP$2,Produção!$D:$D,$B19)</f>
        <v>0</v>
      </c>
      <c r="AQ19" s="39">
        <f>SUMIFS(Produção!$E:$E,Produção!$B:$B,AQ$2,Produção!$D:$D,$B19)</f>
        <v>0</v>
      </c>
      <c r="AR19" s="39">
        <f>SUMIFS(Produção!$E:$E,Produção!$B:$B,AR$2,Produção!$D:$D,$B19)</f>
        <v>0</v>
      </c>
      <c r="AS19" s="39">
        <f>SUMIFS(Produção!$E:$E,Produção!$B:$B,AS$2,Produção!$D:$D,$B19)</f>
        <v>0</v>
      </c>
      <c r="AT19" s="39">
        <f>SUMIFS(Produção!$E:$E,Produção!$B:$B,AT$2,Produção!$D:$D,$B19)</f>
        <v>0</v>
      </c>
      <c r="AU19" s="39">
        <f>SUMIFS(Produção!$E:$E,Produção!$B:$B,AU$2,Produção!$D:$D,$B19)</f>
        <v>0</v>
      </c>
      <c r="AV19" s="39">
        <f>SUMIFS(Produção!$E:$E,Produção!$B:$B,AV$2,Produção!$D:$D,$B19)</f>
        <v>0</v>
      </c>
      <c r="AW19" s="39">
        <f>SUMIFS(Produção!$E:$E,Produção!$B:$B,AW$2,Produção!$D:$D,$B19)</f>
        <v>0</v>
      </c>
      <c r="AX19" s="39">
        <f>SUMIFS(Produção!$E:$E,Produção!$B:$B,AX$2,Produção!$D:$D,$B19)</f>
        <v>0</v>
      </c>
      <c r="AY19" s="39">
        <f>SUMIFS(Produção!$E:$E,Produção!$B:$B,AY$2,Produção!$D:$D,$B19)</f>
        <v>0</v>
      </c>
      <c r="AZ19" s="39">
        <f>SUMIFS(Produção!$E:$E,Produção!$B:$B,AZ$2,Produção!$D:$D,$B19)</f>
        <v>0</v>
      </c>
      <c r="BA19" s="39">
        <f>SUMIFS(Produção!$E:$E,Produção!$B:$B,BA$2,Produção!$D:$D,$B19)</f>
        <v>0</v>
      </c>
      <c r="BB19" s="39">
        <f>SUMIFS(Produção!$E:$E,Produção!$B:$B,BB$2,Produção!$D:$D,$B19)</f>
        <v>0</v>
      </c>
      <c r="BC19" s="39">
        <f>SUMIFS(Produção!$E:$E,Produção!$B:$B,BC$2,Produção!$D:$D,$B19)</f>
        <v>0</v>
      </c>
      <c r="BD19" s="39">
        <f>SUMIFS(Produção!$E:$E,Produção!$B:$B,BD$2,Produção!$D:$D,$B19)</f>
        <v>0</v>
      </c>
      <c r="BE19" s="39">
        <f>SUMIFS(Produção!$E:$E,Produção!$B:$B,BE$2,Produção!$D:$D,$B19)</f>
        <v>0</v>
      </c>
      <c r="BF19" s="39">
        <f>SUMIFS(Produção!$E:$E,Produção!$B:$B,BF$2,Produção!$D:$D,$B19)</f>
        <v>0</v>
      </c>
      <c r="BG19" s="39">
        <f>SUMIFS(Produção!$E:$E,Produção!$B:$B,BG$2,Produção!$D:$D,$B19)</f>
        <v>0</v>
      </c>
      <c r="BH19" s="39">
        <f>SUMIFS(Produção!$E:$E,Produção!$B:$B,BH$2,Produção!$D:$D,$B19)</f>
        <v>0</v>
      </c>
      <c r="BI19" s="39">
        <f>SUMIFS(Produção!$E:$E,Produção!$B:$B,BI$2,Produção!$D:$D,$B19)</f>
        <v>0</v>
      </c>
      <c r="BJ19" s="39">
        <f>SUMIFS(Produção!$E:$E,Produção!$B:$B,BJ$2,Produção!$D:$D,$B19)</f>
        <v>0</v>
      </c>
      <c r="BK19" s="39">
        <f>SUMIFS(Produção!$E:$E,Produção!$B:$B,BK$2,Produção!$D:$D,$B19)</f>
        <v>0</v>
      </c>
      <c r="BL19" s="39">
        <f>SUMIFS(Produção!$E:$E,Produção!$B:$B,BL$2,Produção!$D:$D,$B19)</f>
        <v>0</v>
      </c>
      <c r="BM19" s="39">
        <f>SUMIFS(Produção!$E:$E,Produção!$B:$B,BM$2,Produção!$D:$D,$B19)</f>
        <v>0</v>
      </c>
      <c r="BN19" s="39">
        <f>SUMIFS(Produção!$E:$E,Produção!$B:$B,BN$2,Produção!$D:$D,$B19)</f>
        <v>0</v>
      </c>
      <c r="BO19" s="39">
        <f>SUMIFS(Produção!$E:$E,Produção!$B:$B,BO$2,Produção!$D:$D,$B19)</f>
        <v>0</v>
      </c>
      <c r="BP19" s="39">
        <f>SUMIFS(Produção!$E:$E,Produção!$B:$B,BP$2,Produção!$D:$D,$B19)</f>
        <v>0</v>
      </c>
      <c r="BQ19" s="39">
        <f>SUMIFS(Produção!$E:$E,Produção!$B:$B,BQ$2,Produção!$D:$D,$B19)</f>
        <v>0</v>
      </c>
      <c r="BR19" s="39">
        <f>SUMIFS(Produção!$E:$E,Produção!$B:$B,BR$2,Produção!$D:$D,$B19)</f>
        <v>0</v>
      </c>
      <c r="BS19" s="39">
        <f>SUMIFS(Produção!$E:$E,Produção!$B:$B,BS$2,Produção!$D:$D,$B19)</f>
        <v>0</v>
      </c>
      <c r="BT19" s="39">
        <f>SUMIFS(Produção!$E:$E,Produção!$B:$B,BT$2,Produção!$D:$D,$B19)</f>
        <v>0</v>
      </c>
      <c r="BU19" s="39">
        <f>SUMIFS(Produção!$E:$E,Produção!$B:$B,BU$2,Produção!$D:$D,$B19)</f>
        <v>0</v>
      </c>
      <c r="BV19" s="39">
        <f>SUMIFS(Produção!$E:$E,Produção!$B:$B,BV$2,Produção!$D:$D,$B19)</f>
        <v>0</v>
      </c>
      <c r="BW19" s="39">
        <f>SUMIFS(Produção!$E:$E,Produção!$B:$B,BW$2,Produção!$D:$D,$B19)</f>
        <v>0</v>
      </c>
      <c r="BX19" s="39">
        <f>SUMIFS(Produção!$E:$E,Produção!$B:$B,BX$2,Produção!$D:$D,$B19)</f>
        <v>0</v>
      </c>
      <c r="BY19" s="39">
        <f>SUMIFS(Produção!$E:$E,Produção!$B:$B,BY$2,Produção!$D:$D,$B19)</f>
        <v>0</v>
      </c>
      <c r="BZ19" s="39">
        <f>SUMIFS(Produção!$E:$E,Produção!$B:$B,BZ$2,Produção!$D:$D,$B19)</f>
        <v>0</v>
      </c>
      <c r="CA19" s="39">
        <f>SUMIFS(Produção!$E:$E,Produção!$B:$B,CA$2,Produção!$D:$D,$B19)</f>
        <v>0</v>
      </c>
      <c r="CB19" s="39">
        <f>SUMIFS(Produção!$E:$E,Produção!$B:$B,CB$2,Produção!$D:$D,$B19)</f>
        <v>0</v>
      </c>
      <c r="CC19" s="39">
        <f>SUMIFS(Produção!$E:$E,Produção!$B:$B,CC$2,Produção!$D:$D,$B19)</f>
        <v>0</v>
      </c>
      <c r="CD19" s="39">
        <f>SUMIFS(Produção!$E:$E,Produção!$B:$B,CD$2,Produção!$D:$D,$B19)</f>
        <v>0</v>
      </c>
      <c r="CE19" s="39">
        <f>SUMIFS(Produção!$E:$E,Produção!$B:$B,CE$2,Produção!$D:$D,$B19)</f>
        <v>0</v>
      </c>
      <c r="CF19" s="39">
        <f>SUMIFS(Produção!$E:$E,Produção!$B:$B,CF$2,Produção!$D:$D,$B19)</f>
        <v>0</v>
      </c>
      <c r="CG19" s="39">
        <f>SUMIFS(Produção!$E:$E,Produção!$B:$B,CG$2,Produção!$D:$D,$B19)</f>
        <v>0</v>
      </c>
      <c r="CH19" s="39">
        <f>SUMIFS(Produção!$E:$E,Produção!$B:$B,CH$2,Produção!$D:$D,$B19)</f>
        <v>0</v>
      </c>
      <c r="CI19" s="39">
        <f>SUMIFS(Produção!$E:$E,Produção!$B:$B,CI$2,Produção!$D:$D,$B19)</f>
        <v>0</v>
      </c>
      <c r="CJ19" s="39">
        <f>SUMIFS(Produção!$E:$E,Produção!$B:$B,CJ$2,Produção!$D:$D,$B19)</f>
        <v>0</v>
      </c>
      <c r="CK19" s="39">
        <f>SUMIFS(Produção!$E:$E,Produção!$B:$B,CK$2,Produção!$D:$D,$B19)</f>
        <v>0</v>
      </c>
      <c r="CL19" s="39">
        <f>SUMIFS(Produção!$E:$E,Produção!$B:$B,CL$2,Produção!$D:$D,$B19)</f>
        <v>0</v>
      </c>
      <c r="CM19" s="39">
        <f>SUMIFS(Produção!$E:$E,Produção!$B:$B,CM$2,Produção!$D:$D,$B19)</f>
        <v>0</v>
      </c>
      <c r="CN19" s="39">
        <f>SUMIFS(Produção!$E:$E,Produção!$B:$B,CN$2,Produção!$D:$D,$B19)</f>
        <v>0</v>
      </c>
      <c r="CO19" s="39">
        <f>SUMIFS(Produção!$E:$E,Produção!$B:$B,CO$2,Produção!$D:$D,$B19)</f>
        <v>0</v>
      </c>
      <c r="CP19" s="39">
        <f>SUMIFS(Produção!$E:$E,Produção!$B:$B,CP$2,Produção!$D:$D,$B19)</f>
        <v>0</v>
      </c>
      <c r="CQ19" s="39">
        <f>SUMIFS(Produção!$E:$E,Produção!$B:$B,CQ$2,Produção!$D:$D,$B19)</f>
        <v>0</v>
      </c>
      <c r="CR19" s="39">
        <f>SUMIFS(Produção!$E:$E,Produção!$B:$B,CR$2,Produção!$D:$D,$B19)</f>
        <v>0</v>
      </c>
      <c r="CS19" s="39">
        <f>SUMIFS(Produção!$E:$E,Produção!$B:$B,CS$2,Produção!$D:$D,$B19)</f>
        <v>0</v>
      </c>
      <c r="CT19" s="39">
        <f>SUMIFS(Produção!$E:$E,Produção!$B:$B,CT$2,Produção!$D:$D,$B19)</f>
        <v>0</v>
      </c>
      <c r="CU19" s="39">
        <f>SUMIFS(Produção!$E:$E,Produção!$B:$B,CU$2,Produção!$D:$D,$B19)</f>
        <v>0</v>
      </c>
      <c r="CV19" s="39">
        <f>SUMIFS(Produção!$E:$E,Produção!$B:$B,CV$2,Produção!$D:$D,$B19)</f>
        <v>0</v>
      </c>
      <c r="CW19" s="39">
        <f>SUMIFS(Produção!$E:$E,Produção!$B:$B,CW$2,Produção!$D:$D,$B19)</f>
        <v>0</v>
      </c>
      <c r="CX19" s="39">
        <f>SUMIFS(Produção!$E:$E,Produção!$B:$B,CX$2,Produção!$D:$D,$B19)</f>
        <v>0</v>
      </c>
      <c r="CY19" s="39">
        <f>SUMIFS(Produção!$E:$E,Produção!$B:$B,CY$2,Produção!$D:$D,$B19)</f>
        <v>0</v>
      </c>
      <c r="CZ19" s="39">
        <f>SUMIFS(Produção!$E:$E,Produção!$B:$B,CZ$2,Produção!$D:$D,$B19)</f>
        <v>0</v>
      </c>
      <c r="DA19" s="39">
        <f>SUMIFS(Produção!$E:$E,Produção!$B:$B,DA$2,Produção!$D:$D,$B19)</f>
        <v>0</v>
      </c>
      <c r="DB19" s="39">
        <f>SUMIFS(Produção!$E:$E,Produção!$B:$B,DB$2,Produção!$D:$D,$B19)</f>
        <v>0</v>
      </c>
      <c r="DC19" s="39">
        <f>SUMIFS(Produção!$E:$E,Produção!$B:$B,DC$2,Produção!$D:$D,$B19)</f>
        <v>0</v>
      </c>
      <c r="DD19" s="39">
        <f>SUMIFS(Produção!$E:$E,Produção!$B:$B,DD$2,Produção!$D:$D,$B19)</f>
        <v>0</v>
      </c>
      <c r="DE19" s="39">
        <f>SUMIFS(Produção!$E:$E,Produção!$B:$B,DE$2,Produção!$D:$D,$B19)</f>
        <v>0</v>
      </c>
      <c r="DF19" s="39">
        <f>SUMIFS(Produção!$E:$E,Produção!$B:$B,DF$2,Produção!$D:$D,$B19)</f>
        <v>0</v>
      </c>
      <c r="DG19" s="39">
        <f>SUMIFS(Produção!$E:$E,Produção!$B:$B,DG$2,Produção!$D:$D,$B19)</f>
        <v>0</v>
      </c>
      <c r="DH19" s="39">
        <f>SUMIFS(Produção!$E:$E,Produção!$B:$B,DH$2,Produção!$D:$D,$B19)</f>
        <v>0</v>
      </c>
      <c r="DI19" s="39">
        <f>SUMIFS(Produção!$E:$E,Produção!$B:$B,DI$2,Produção!$D:$D,$B19)</f>
        <v>0</v>
      </c>
      <c r="DJ19" s="39">
        <f>SUMIFS(Produção!$E:$E,Produção!$B:$B,DJ$2,Produção!$D:$D,$B19)</f>
        <v>0</v>
      </c>
      <c r="DK19" s="39">
        <f>SUMIFS(Produção!$E:$E,Produção!$B:$B,DK$2,Produção!$D:$D,$B19)</f>
        <v>0</v>
      </c>
      <c r="DL19" s="39">
        <f>SUMIFS(Produção!$E:$E,Produção!$B:$B,DL$2,Produção!$D:$D,$B19)</f>
        <v>0</v>
      </c>
      <c r="DM19" s="39">
        <f>SUMIFS(Produção!$E:$E,Produção!$B:$B,DM$2,Produção!$D:$D,$B19)</f>
        <v>0</v>
      </c>
      <c r="DN19" s="39">
        <f>SUMIFS(Produção!$E:$E,Produção!$B:$B,DN$2,Produção!$D:$D,$B19)</f>
        <v>0</v>
      </c>
      <c r="DO19" s="39">
        <f>SUMIFS(Produção!$E:$E,Produção!$B:$B,DO$2,Produção!$D:$D,$B19)</f>
        <v>0</v>
      </c>
      <c r="DP19" s="39">
        <f>SUMIFS(Produção!$E:$E,Produção!$B:$B,DP$2,Produção!$D:$D,$B19)</f>
        <v>0</v>
      </c>
      <c r="DQ19" s="39">
        <f>SUMIFS(Produção!$E:$E,Produção!$B:$B,DQ$2,Produção!$D:$D,$B19)</f>
        <v>0</v>
      </c>
      <c r="DR19" s="39">
        <f>SUMIFS(Produção!$E:$E,Produção!$B:$B,DR$2,Produção!$D:$D,$B19)</f>
        <v>0</v>
      </c>
      <c r="DS19" s="39">
        <f>SUMIFS(Produção!$E:$E,Produção!$B:$B,DS$2,Produção!$D:$D,$B19)</f>
        <v>0</v>
      </c>
      <c r="DT19" s="39">
        <f>SUMIFS(Produção!$E:$E,Produção!$B:$B,DT$2,Produção!$D:$D,$B19)</f>
        <v>0</v>
      </c>
      <c r="DU19" s="39">
        <f>SUMIFS(Produção!$E:$E,Produção!$B:$B,DU$2,Produção!$D:$D,$B19)</f>
        <v>0</v>
      </c>
      <c r="DV19" s="39">
        <f>SUMIFS(Produção!$E:$E,Produção!$B:$B,DV$2,Produção!$D:$D,$B19)</f>
        <v>0</v>
      </c>
      <c r="DW19" s="39">
        <f>SUMIFS(Produção!$E:$E,Produção!$B:$B,DW$2,Produção!$D:$D,$B19)</f>
        <v>0</v>
      </c>
      <c r="DX19" s="39">
        <f>SUMIFS(Produção!$E:$E,Produção!$B:$B,DX$2,Produção!$D:$D,$B19)</f>
        <v>0</v>
      </c>
      <c r="DY19" s="39">
        <f>SUMIFS(Produção!$E:$E,Produção!$B:$B,DY$2,Produção!$D:$D,$B19)</f>
        <v>0</v>
      </c>
      <c r="DZ19" s="39">
        <f>SUMIFS(Produção!$E:$E,Produção!$B:$B,DZ$2,Produção!$D:$D,$B19)</f>
        <v>0</v>
      </c>
      <c r="EA19" s="39">
        <f>SUMIFS(Produção!$E:$E,Produção!$B:$B,EA$2,Produção!$D:$D,$B19)</f>
        <v>0</v>
      </c>
      <c r="EB19" s="39">
        <f>SUMIFS(Produção!$E:$E,Produção!$B:$B,EB$2,Produção!$D:$D,$B19)</f>
        <v>0</v>
      </c>
      <c r="EC19" s="39">
        <f>SUMIFS(Produção!$E:$E,Produção!$B:$B,EC$2,Produção!$D:$D,$B19)</f>
        <v>0</v>
      </c>
      <c r="ED19" s="39">
        <f>SUMIFS(Produção!$E:$E,Produção!$B:$B,ED$2,Produção!$D:$D,$B19)</f>
        <v>0</v>
      </c>
      <c r="EE19" s="39">
        <f>SUMIFS(Produção!$E:$E,Produção!$B:$B,EE$2,Produção!$D:$D,$B19)</f>
        <v>0</v>
      </c>
      <c r="EF19" s="39">
        <f>SUMIFS(Produção!$E:$E,Produção!$B:$B,EF$2,Produção!$D:$D,$B19)</f>
        <v>0</v>
      </c>
      <c r="EG19" s="39">
        <f>SUMIFS(Produção!$E:$E,Produção!$B:$B,EG$2,Produção!$D:$D,$B19)</f>
        <v>0</v>
      </c>
      <c r="EH19" s="39">
        <f>SUMIFS(Produção!$E:$E,Produção!$B:$B,EH$2,Produção!$D:$D,$B19)</f>
        <v>0</v>
      </c>
      <c r="EI19" s="39">
        <f>SUMIFS(Produção!$E:$E,Produção!$B:$B,EI$2,Produção!$D:$D,$B19)</f>
        <v>0</v>
      </c>
      <c r="EJ19" s="39">
        <f>SUMIFS(Produção!$E:$E,Produção!$B:$B,EJ$2,Produção!$D:$D,$B19)</f>
        <v>0</v>
      </c>
      <c r="EK19" s="39">
        <f>SUMIFS(Produção!$E:$E,Produção!$B:$B,EK$2,Produção!$D:$D,$B19)</f>
        <v>0</v>
      </c>
      <c r="EL19" s="39">
        <f>SUMIFS(Produção!$E:$E,Produção!$B:$B,EL$2,Produção!$D:$D,$B19)</f>
        <v>0</v>
      </c>
      <c r="EM19" s="39">
        <f>SUMIFS(Produção!$E:$E,Produção!$B:$B,EM$2,Produção!$D:$D,$B19)</f>
        <v>0</v>
      </c>
      <c r="EN19" s="39">
        <f>SUMIFS(Produção!$E:$E,Produção!$B:$B,EN$2,Produção!$D:$D,$B19)</f>
        <v>0</v>
      </c>
      <c r="EO19" s="39">
        <f>SUMIFS(Produção!$E:$E,Produção!$B:$B,EO$2,Produção!$D:$D,$B19)</f>
        <v>0</v>
      </c>
      <c r="EP19" s="39">
        <f>SUMIFS(Produção!$E:$E,Produção!$B:$B,EP$2,Produção!$D:$D,$B19)</f>
        <v>0</v>
      </c>
      <c r="EQ19" s="39">
        <f>SUMIFS(Produção!$E:$E,Produção!$B:$B,EQ$2,Produção!$D:$D,$B19)</f>
        <v>0</v>
      </c>
      <c r="ER19" s="39">
        <f>SUMIFS(Produção!$E:$E,Produção!$B:$B,ER$2,Produção!$D:$D,$B19)</f>
        <v>0</v>
      </c>
      <c r="ES19" s="39">
        <f>SUMIFS(Produção!$E:$E,Produção!$B:$B,ES$2,Produção!$D:$D,$B19)</f>
        <v>0</v>
      </c>
      <c r="ET19" s="39">
        <f>SUMIFS(Produção!$E:$E,Produção!$B:$B,ET$2,Produção!$D:$D,$B19)</f>
        <v>0</v>
      </c>
      <c r="EU19" s="39">
        <f>SUMIFS(Produção!$E:$E,Produção!$B:$B,EU$2,Produção!$D:$D,$B19)</f>
        <v>0</v>
      </c>
      <c r="EV19" s="39">
        <f>SUMIFS(Produção!$E:$E,Produção!$B:$B,EV$2,Produção!$D:$D,$B19)</f>
        <v>0</v>
      </c>
      <c r="EW19" s="39">
        <f>SUMIFS(Produção!$E:$E,Produção!$B:$B,EW$2,Produção!$D:$D,$B19)</f>
        <v>0</v>
      </c>
      <c r="EX19" s="39">
        <f>SUMIFS(Produção!$E:$E,Produção!$B:$B,EX$2,Produção!$D:$D,$B19)</f>
        <v>0</v>
      </c>
      <c r="EY19" s="39">
        <f>SUMIFS(Produção!$E:$E,Produção!$B:$B,EY$2,Produção!$D:$D,$B19)</f>
        <v>0</v>
      </c>
      <c r="EZ19" s="39">
        <f>SUMIFS(Produção!$E:$E,Produção!$B:$B,EZ$2,Produção!$D:$D,$B19)</f>
        <v>0</v>
      </c>
      <c r="FA19" s="39">
        <f>SUMIFS(Produção!$E:$E,Produção!$B:$B,FA$2,Produção!$D:$D,$B19)</f>
        <v>0</v>
      </c>
      <c r="FB19" s="39">
        <f>SUMIFS(Produção!$E:$E,Produção!$B:$B,FB$2,Produção!$D:$D,$B19)</f>
        <v>0</v>
      </c>
      <c r="FC19" s="39">
        <f>SUMIFS(Produção!$E:$E,Produção!$B:$B,FC$2,Produção!$D:$D,$B19)</f>
        <v>0</v>
      </c>
      <c r="FD19" s="39">
        <f>SUMIFS(Produção!$E:$E,Produção!$B:$B,FD$2,Produção!$D:$D,$B19)</f>
        <v>0</v>
      </c>
      <c r="FE19" s="39">
        <f>SUMIFS(Produção!$E:$E,Produção!$B:$B,FE$2,Produção!$D:$D,$B19)</f>
        <v>0</v>
      </c>
      <c r="FF19" s="39">
        <f>SUMIFS(Produção!$E:$E,Produção!$B:$B,FF$2,Produção!$D:$D,$B19)</f>
        <v>0</v>
      </c>
      <c r="FG19" s="39">
        <f>SUMIFS(Produção!$E:$E,Produção!$B:$B,FG$2,Produção!$D:$D,$B19)</f>
        <v>0</v>
      </c>
      <c r="FH19" s="39">
        <f>SUMIFS(Produção!$E:$E,Produção!$B:$B,FH$2,Produção!$D:$D,$B19)</f>
        <v>0</v>
      </c>
      <c r="FI19" s="39">
        <f>SUMIFS(Produção!$E:$E,Produção!$B:$B,FI$2,Produção!$D:$D,$B19)</f>
        <v>0</v>
      </c>
      <c r="FJ19" s="39">
        <f>SUMIFS(Produção!$E:$E,Produção!$B:$B,FJ$2,Produção!$D:$D,$B19)</f>
        <v>0</v>
      </c>
      <c r="FK19" s="39">
        <f>SUMIFS(Produção!$E:$E,Produção!$B:$B,FK$2,Produção!$D:$D,$B19)</f>
        <v>0</v>
      </c>
      <c r="FL19" s="39">
        <f>SUMIFS(Produção!$E:$E,Produção!$B:$B,FL$2,Produção!$D:$D,$B19)</f>
        <v>0</v>
      </c>
      <c r="FM19" s="39">
        <f>SUMIFS(Produção!$E:$E,Produção!$B:$B,FM$2,Produção!$D:$D,$B19)</f>
        <v>0</v>
      </c>
      <c r="FN19" s="39">
        <f>SUMIFS(Produção!$E:$E,Produção!$B:$B,FN$2,Produção!$D:$D,$B19)</f>
        <v>0</v>
      </c>
      <c r="FO19" s="39">
        <f>SUMIFS(Produção!$E:$E,Produção!$B:$B,FO$2,Produção!$D:$D,$B19)</f>
        <v>0</v>
      </c>
      <c r="FP19" s="39">
        <f>SUMIFS(Produção!$E:$E,Produção!$B:$B,FP$2,Produção!$D:$D,$B19)</f>
        <v>0</v>
      </c>
      <c r="FQ19" s="39">
        <f>SUMIFS(Produção!$E:$E,Produção!$B:$B,FQ$2,Produção!$D:$D,$B19)</f>
        <v>0</v>
      </c>
      <c r="FR19" s="39">
        <f>SUMIFS(Produção!$E:$E,Produção!$B:$B,FR$2,Produção!$D:$D,$B19)</f>
        <v>0</v>
      </c>
      <c r="FS19" s="39">
        <f>SUMIFS(Produção!$E:$E,Produção!$B:$B,FS$2,Produção!$D:$D,$B19)</f>
        <v>0</v>
      </c>
      <c r="FT19" s="39">
        <f>SUMIFS(Produção!$E:$E,Produção!$B:$B,FT$2,Produção!$D:$D,$B19)</f>
        <v>0</v>
      </c>
      <c r="FU19" s="39">
        <f>SUMIFS(Produção!$E:$E,Produção!$B:$B,FU$2,Produção!$D:$D,$B19)</f>
        <v>0</v>
      </c>
      <c r="FV19" s="39">
        <f>SUMIFS(Produção!$E:$E,Produção!$B:$B,FV$2,Produção!$D:$D,$B19)</f>
        <v>0</v>
      </c>
      <c r="FW19" s="39">
        <f>SUMIFS(Produção!$E:$E,Produção!$B:$B,FW$2,Produção!$D:$D,$B19)</f>
        <v>0</v>
      </c>
      <c r="FX19" s="39">
        <f>SUMIFS(Produção!$E:$E,Produção!$B:$B,FX$2,Produção!$D:$D,$B19)</f>
        <v>0</v>
      </c>
      <c r="FY19" s="39">
        <f>SUMIFS(Produção!$E:$E,Produção!$B:$B,FY$2,Produção!$D:$D,$B19)</f>
        <v>0</v>
      </c>
      <c r="FZ19" s="39">
        <f>SUMIFS(Produção!$E:$E,Produção!$B:$B,FZ$2,Produção!$D:$D,$B19)</f>
        <v>0</v>
      </c>
      <c r="GA19" s="39">
        <f>SUMIFS(Produção!$E:$E,Produção!$B:$B,GA$2,Produção!$D:$D,$B19)</f>
        <v>0</v>
      </c>
      <c r="GB19" s="39">
        <f>SUMIFS(Produção!$E:$E,Produção!$B:$B,GB$2,Produção!$D:$D,$B19)</f>
        <v>0</v>
      </c>
      <c r="GC19" s="39">
        <f>SUMIFS(Produção!$E:$E,Produção!$B:$B,GC$2,Produção!$D:$D,$B19)</f>
        <v>0</v>
      </c>
      <c r="GD19" s="39">
        <f>SUMIFS(Produção!$E:$E,Produção!$B:$B,GD$2,Produção!$D:$D,$B19)</f>
        <v>0</v>
      </c>
      <c r="GE19" s="39">
        <f>SUMIFS(Produção!$E:$E,Produção!$B:$B,GE$2,Produção!$D:$D,$B19)</f>
        <v>0</v>
      </c>
      <c r="GF19" s="39">
        <f>SUMIFS(Produção!$E:$E,Produção!$B:$B,GF$2,Produção!$D:$D,$B19)</f>
        <v>0</v>
      </c>
      <c r="GG19" s="39">
        <f>SUMIFS(Produção!$E:$E,Produção!$B:$B,GG$2,Produção!$D:$D,$B19)</f>
        <v>0</v>
      </c>
      <c r="GH19" s="39">
        <f>SUMIFS(Produção!$E:$E,Produção!$B:$B,GH$2,Produção!$D:$D,$B19)</f>
        <v>0</v>
      </c>
      <c r="GI19" s="39">
        <f>SUMIFS(Produção!$E:$E,Produção!$B:$B,GI$2,Produção!$D:$D,$B19)</f>
        <v>0</v>
      </c>
      <c r="GJ19" s="39">
        <f>SUMIFS(Produção!$E:$E,Produção!$B:$B,GJ$2,Produção!$D:$D,$B19)</f>
        <v>0</v>
      </c>
      <c r="GK19" s="39">
        <f>SUMIFS(Produção!$E:$E,Produção!$B:$B,GK$2,Produção!$D:$D,$B19)</f>
        <v>0</v>
      </c>
      <c r="GL19" s="39">
        <f>SUMIFS(Produção!$E:$E,Produção!$B:$B,GL$2,Produção!$D:$D,$B19)</f>
        <v>0</v>
      </c>
      <c r="GM19" s="39">
        <f>SUMIFS(Produção!$E:$E,Produção!$B:$B,GM$2,Produção!$D:$D,$B19)</f>
        <v>0</v>
      </c>
      <c r="GN19" s="39">
        <f>SUMIFS(Produção!$E:$E,Produção!$B:$B,GN$2,Produção!$D:$D,$B19)</f>
        <v>0</v>
      </c>
      <c r="GO19" s="39">
        <f>SUMIFS(Produção!$E:$E,Produção!$B:$B,GO$2,Produção!$D:$D,$B19)</f>
        <v>0</v>
      </c>
      <c r="GP19" s="39">
        <f>SUMIFS(Produção!$E:$E,Produção!$B:$B,GP$2,Produção!$D:$D,$B19)</f>
        <v>0</v>
      </c>
      <c r="GQ19" s="39">
        <f>SUMIFS(Produção!$E:$E,Produção!$B:$B,GQ$2,Produção!$D:$D,$B19)</f>
        <v>0</v>
      </c>
      <c r="GR19" s="39">
        <f>SUMIFS(Produção!$E:$E,Produção!$B:$B,GR$2,Produção!$D:$D,$B19)</f>
        <v>0</v>
      </c>
      <c r="GS19" s="39">
        <f>SUMIFS(Produção!$E:$E,Produção!$B:$B,GS$2,Produção!$D:$D,$B19)</f>
        <v>0</v>
      </c>
      <c r="GT19" s="39">
        <f>SUMIFS(Produção!$E:$E,Produção!$B:$B,GT$2,Produção!$D:$D,$B19)</f>
        <v>0</v>
      </c>
      <c r="GU19" s="39">
        <f>SUMIFS(Produção!$E:$E,Produção!$B:$B,GU$2,Produção!$D:$D,$B19)</f>
        <v>0</v>
      </c>
      <c r="GV19" s="39">
        <f>SUMIFS(Produção!$E:$E,Produção!$B:$B,GV$2,Produção!$D:$D,$B19)</f>
        <v>0</v>
      </c>
      <c r="GW19" s="39">
        <f>SUMIFS(Produção!$E:$E,Produção!$B:$B,GW$2,Produção!$D:$D,$B19)</f>
        <v>0</v>
      </c>
      <c r="GX19" s="39">
        <f>SUMIFS(Produção!$E:$E,Produção!$B:$B,GX$2,Produção!$D:$D,$B19)</f>
        <v>0</v>
      </c>
      <c r="GY19" s="39">
        <f>SUMIFS(Produção!$E:$E,Produção!$B:$B,GY$2,Produção!$D:$D,$B19)</f>
        <v>0</v>
      </c>
      <c r="GZ19" s="39">
        <f>SUMIFS(Produção!$E:$E,Produção!$B:$B,GZ$2,Produção!$D:$D,$B19)</f>
        <v>0</v>
      </c>
      <c r="HA19" s="39">
        <f>SUMIFS(Produção!$E:$E,Produção!$B:$B,HA$2,Produção!$D:$D,$B19)</f>
        <v>0</v>
      </c>
      <c r="HB19" s="39">
        <f>SUMIFS(Produção!$E:$E,Produção!$B:$B,HB$2,Produção!$D:$D,$B19)</f>
        <v>0</v>
      </c>
      <c r="HC19" s="39">
        <f>SUMIFS(Produção!$E:$E,Produção!$B:$B,HC$2,Produção!$D:$D,$B19)</f>
        <v>0</v>
      </c>
      <c r="HD19" s="39">
        <f>SUMIFS(Produção!$E:$E,Produção!$B:$B,HD$2,Produção!$D:$D,$B19)</f>
        <v>0</v>
      </c>
      <c r="HE19" s="39">
        <f>SUMIFS(Produção!$E:$E,Produção!$B:$B,HE$2,Produção!$D:$D,$B19)</f>
        <v>0</v>
      </c>
      <c r="HF19" s="39">
        <f>SUMIFS(Produção!$E:$E,Produção!$B:$B,HF$2,Produção!$D:$D,$B19)</f>
        <v>0</v>
      </c>
      <c r="HG19" s="39">
        <f>SUMIFS(Produção!$E:$E,Produção!$B:$B,HG$2,Produção!$D:$D,$B19)</f>
        <v>0</v>
      </c>
      <c r="HH19" s="39">
        <f>SUMIFS(Produção!$E:$E,Produção!$B:$B,HH$2,Produção!$D:$D,$B19)</f>
        <v>0</v>
      </c>
      <c r="HI19" s="39">
        <f>SUMIFS(Produção!$E:$E,Produção!$B:$B,HI$2,Produção!$D:$D,$B19)</f>
        <v>0</v>
      </c>
      <c r="HJ19" s="39">
        <f>SUMIFS(Produção!$E:$E,Produção!$B:$B,HJ$2,Produção!$D:$D,$B19)</f>
        <v>0</v>
      </c>
      <c r="HK19" s="39">
        <f>SUMIFS(Produção!$E:$E,Produção!$B:$B,HK$2,Produção!$D:$D,$B19)</f>
        <v>0</v>
      </c>
      <c r="HL19" s="39">
        <f>SUMIFS(Produção!$E:$E,Produção!$B:$B,HL$2,Produção!$D:$D,$B19)</f>
        <v>0</v>
      </c>
      <c r="HM19" s="39">
        <f>SUMIFS(Produção!$E:$E,Produção!$B:$B,HM$2,Produção!$D:$D,$B19)</f>
        <v>0</v>
      </c>
      <c r="HN19" s="39">
        <f>SUMIFS(Produção!$E:$E,Produção!$B:$B,HN$2,Produção!$D:$D,$B19)</f>
        <v>0</v>
      </c>
      <c r="HO19" s="39">
        <f>SUMIFS(Produção!$E:$E,Produção!$B:$B,HO$2,Produção!$D:$D,$B19)</f>
        <v>0</v>
      </c>
      <c r="HP19" s="39">
        <f>SUMIFS(Produção!$E:$E,Produção!$B:$B,HP$2,Produção!$D:$D,$B19)</f>
        <v>0</v>
      </c>
      <c r="HQ19" s="39">
        <f>SUMIFS(Produção!$E:$E,Produção!$B:$B,HQ$2,Produção!$D:$D,$B19)</f>
        <v>0</v>
      </c>
      <c r="HR19" s="39">
        <f>SUMIFS(Produção!$E:$E,Produção!$B:$B,HR$2,Produção!$D:$D,$B19)</f>
        <v>0</v>
      </c>
      <c r="HS19" s="39">
        <f>SUMIFS(Produção!$E:$E,Produção!$B:$B,HS$2,Produção!$D:$D,$B19)</f>
        <v>0</v>
      </c>
      <c r="HT19" s="39">
        <f>SUMIFS(Produção!$E:$E,Produção!$B:$B,HT$2,Produção!$D:$D,$B19)</f>
        <v>0</v>
      </c>
      <c r="HU19" s="39">
        <f>SUMIFS(Produção!$E:$E,Produção!$B:$B,HU$2,Produção!$D:$D,$B19)</f>
        <v>0</v>
      </c>
      <c r="HV19" s="39">
        <f>SUMIFS(Produção!$E:$E,Produção!$B:$B,HV$2,Produção!$D:$D,$B19)</f>
        <v>0</v>
      </c>
      <c r="HW19" s="39">
        <f>SUMIFS(Produção!$E:$E,Produção!$B:$B,HW$2,Produção!$D:$D,$B19)</f>
        <v>0</v>
      </c>
      <c r="HX19" s="39">
        <f>SUMIFS(Produção!$E:$E,Produção!$B:$B,HX$2,Produção!$D:$D,$B19)</f>
        <v>0</v>
      </c>
      <c r="HY19" s="39">
        <f>SUMIFS(Produção!$E:$E,Produção!$B:$B,HY$2,Produção!$D:$D,$B19)</f>
        <v>0</v>
      </c>
      <c r="HZ19" s="39">
        <f>SUMIFS(Produção!$E:$E,Produção!$B:$B,HZ$2,Produção!$D:$D,$B19)</f>
        <v>0</v>
      </c>
      <c r="IA19" s="39">
        <f>SUMIFS(Produção!$E:$E,Produção!$B:$B,IA$2,Produção!$D:$D,$B19)</f>
        <v>0</v>
      </c>
      <c r="IB19" s="39">
        <f>SUMIFS(Produção!$E:$E,Produção!$B:$B,IB$2,Produção!$D:$D,$B19)</f>
        <v>0</v>
      </c>
      <c r="IC19" s="39">
        <f>SUMIFS(Produção!$E:$E,Produção!$B:$B,IC$2,Produção!$D:$D,$B19)</f>
        <v>0</v>
      </c>
      <c r="ID19" s="39">
        <f>SUMIFS(Produção!$E:$E,Produção!$B:$B,ID$2,Produção!$D:$D,$B19)</f>
        <v>0</v>
      </c>
      <c r="IE19" s="39">
        <f>SUMIFS(Produção!$E:$E,Produção!$B:$B,IE$2,Produção!$D:$D,$B19)</f>
        <v>0</v>
      </c>
      <c r="IF19" s="39">
        <f>SUMIFS(Produção!$E:$E,Produção!$B:$B,IF$2,Produção!$D:$D,$B19)</f>
        <v>0</v>
      </c>
      <c r="IG19" s="39">
        <f>SUMIFS(Produção!$E:$E,Produção!$B:$B,IG$2,Produção!$D:$D,$B19)</f>
        <v>0</v>
      </c>
      <c r="IH19" s="39">
        <f>SUMIFS(Produção!$E:$E,Produção!$B:$B,IH$2,Produção!$D:$D,$B19)</f>
        <v>0</v>
      </c>
      <c r="II19" s="39">
        <f>SUMIFS(Produção!$E:$E,Produção!$B:$B,II$2,Produção!$D:$D,$B19)</f>
        <v>0</v>
      </c>
      <c r="IJ19" s="39">
        <f>SUMIFS(Produção!$E:$E,Produção!$B:$B,IJ$2,Produção!$D:$D,$B19)</f>
        <v>0</v>
      </c>
      <c r="IK19" s="39">
        <f>SUMIFS(Produção!$E:$E,Produção!$B:$B,IK$2,Produção!$D:$D,$B19)</f>
        <v>0</v>
      </c>
      <c r="IL19" s="39">
        <f>SUMIFS(Produção!$E:$E,Produção!$B:$B,IL$2,Produção!$D:$D,$B19)</f>
        <v>0</v>
      </c>
      <c r="IM19" s="39">
        <f>SUMIFS(Produção!$E:$E,Produção!$B:$B,IM$2,Produção!$D:$D,$B19)</f>
        <v>0</v>
      </c>
      <c r="IN19" s="39">
        <f>SUMIFS(Produção!$E:$E,Produção!$B:$B,IN$2,Produção!$D:$D,$B19)</f>
        <v>0</v>
      </c>
      <c r="IO19" s="39">
        <f>SUMIFS(Produção!$E:$E,Produção!$B:$B,IO$2,Produção!$D:$D,$B19)</f>
        <v>0</v>
      </c>
      <c r="IP19" s="39">
        <f>SUMIFS(Produção!$E:$E,Produção!$B:$B,IP$2,Produção!$D:$D,$B19)</f>
        <v>0</v>
      </c>
      <c r="IQ19" s="39">
        <f>SUMIFS(Produção!$E:$E,Produção!$B:$B,IQ$2,Produção!$D:$D,$B19)</f>
        <v>0</v>
      </c>
      <c r="IR19" s="39">
        <f>SUMIFS(Produção!$E:$E,Produção!$B:$B,IR$2,Produção!$D:$D,$B19)</f>
        <v>0</v>
      </c>
      <c r="IS19" s="39">
        <f>SUMIFS(Produção!$E:$E,Produção!$B:$B,IS$2,Produção!$D:$D,$B19)</f>
        <v>0</v>
      </c>
      <c r="IT19" s="39">
        <f>SUMIFS(Produção!$E:$E,Produção!$B:$B,IT$2,Produção!$D:$D,$B19)</f>
        <v>0</v>
      </c>
      <c r="IU19" s="39">
        <f>SUMIFS(Produção!$E:$E,Produção!$B:$B,IU$2,Produção!$D:$D,$B19)</f>
        <v>0</v>
      </c>
      <c r="IV19" s="39">
        <f>SUMIFS(Produção!$E:$E,Produção!$B:$B,IV$2,Produção!$D:$D,$B19)</f>
        <v>0</v>
      </c>
      <c r="IW19" s="39">
        <f>SUMIFS(Produção!$E:$E,Produção!$B:$B,IW$2,Produção!$D:$D,$B19)</f>
        <v>0</v>
      </c>
      <c r="IX19" s="39">
        <f>SUMIFS(Produção!$E:$E,Produção!$B:$B,IX$2,Produção!$D:$D,$B19)</f>
        <v>0</v>
      </c>
      <c r="IY19" s="39">
        <f>SUMIFS(Produção!$E:$E,Produção!$B:$B,IY$2,Produção!$D:$D,$B19)</f>
        <v>0</v>
      </c>
      <c r="IZ19" s="39">
        <f>SUMIFS(Produção!$E:$E,Produção!$B:$B,IZ$2,Produção!$D:$D,$B19)</f>
        <v>0</v>
      </c>
      <c r="JA19" s="39">
        <f>SUMIFS(Produção!$E:$E,Produção!$B:$B,JA$2,Produção!$D:$D,$B19)</f>
        <v>0</v>
      </c>
      <c r="JB19" s="39">
        <f>SUMIFS(Produção!$E:$E,Produção!$B:$B,JB$2,Produção!$D:$D,$B19)</f>
        <v>0</v>
      </c>
      <c r="JC19" s="39">
        <f>SUMIFS(Produção!$E:$E,Produção!$B:$B,JC$2,Produção!$D:$D,$B19)</f>
        <v>0</v>
      </c>
      <c r="JD19" s="39">
        <f>SUMIFS(Produção!$E:$E,Produção!$B:$B,JD$2,Produção!$D:$D,$B19)</f>
        <v>0</v>
      </c>
      <c r="JE19" s="39">
        <f>SUMIFS(Produção!$E:$E,Produção!$B:$B,JE$2,Produção!$D:$D,$B19)</f>
        <v>0</v>
      </c>
      <c r="JF19" s="39">
        <f>SUMIFS(Produção!$E:$E,Produção!$B:$B,JF$2,Produção!$D:$D,$B19)</f>
        <v>0</v>
      </c>
      <c r="JG19" s="39">
        <f>SUMIFS(Produção!$E:$E,Produção!$B:$B,JG$2,Produção!$D:$D,$B19)</f>
        <v>0</v>
      </c>
      <c r="JH19" s="39">
        <f>SUMIFS(Produção!$E:$E,Produção!$B:$B,JH$2,Produção!$D:$D,$B19)</f>
        <v>0</v>
      </c>
      <c r="JI19" s="39">
        <f>SUMIFS(Produção!$E:$E,Produção!$B:$B,JI$2,Produção!$D:$D,$B19)</f>
        <v>0</v>
      </c>
      <c r="JJ19" s="39">
        <f>SUMIFS(Produção!$E:$E,Produção!$B:$B,JJ$2,Produção!$D:$D,$B19)</f>
        <v>0</v>
      </c>
      <c r="JK19" s="39">
        <f>SUMIFS(Produção!$E:$E,Produção!$B:$B,JK$2,Produção!$D:$D,$B19)</f>
        <v>0</v>
      </c>
      <c r="JL19" s="39">
        <f>SUMIFS(Produção!$E:$E,Produção!$B:$B,JL$2,Produção!$D:$D,$B19)</f>
        <v>0</v>
      </c>
      <c r="JM19" s="39">
        <f>SUMIFS(Produção!$E:$E,Produção!$B:$B,JM$2,Produção!$D:$D,$B19)</f>
        <v>0</v>
      </c>
      <c r="JN19" s="39">
        <f>SUMIFS(Produção!$E:$E,Produção!$B:$B,JN$2,Produção!$D:$D,$B19)</f>
        <v>0</v>
      </c>
      <c r="JO19" s="39">
        <f>SUMIFS(Produção!$E:$E,Produção!$B:$B,JO$2,Produção!$D:$D,$B19)</f>
        <v>0</v>
      </c>
      <c r="JP19" s="39">
        <f>SUMIFS(Produção!$E:$E,Produção!$B:$B,JP$2,Produção!$D:$D,$B19)</f>
        <v>0</v>
      </c>
      <c r="JQ19" s="39">
        <f>SUMIFS(Produção!$E:$E,Produção!$B:$B,JQ$2,Produção!$D:$D,$B19)</f>
        <v>0</v>
      </c>
      <c r="JR19" s="39">
        <f>SUMIFS(Produção!$E:$E,Produção!$B:$B,JR$2,Produção!$D:$D,$B19)</f>
        <v>0</v>
      </c>
      <c r="JS19" s="39">
        <f>SUMIFS(Produção!$E:$E,Produção!$B:$B,JS$2,Produção!$D:$D,$B19)</f>
        <v>0</v>
      </c>
      <c r="JT19" s="39">
        <f>SUMIFS(Produção!$E:$E,Produção!$B:$B,JT$2,Produção!$D:$D,$B19)</f>
        <v>0</v>
      </c>
      <c r="JU19" s="39">
        <f>SUMIFS(Produção!$E:$E,Produção!$B:$B,JU$2,Produção!$D:$D,$B19)</f>
        <v>0</v>
      </c>
      <c r="JV19" s="39">
        <f>SUMIFS(Produção!$E:$E,Produção!$B:$B,JV$2,Produção!$D:$D,$B19)</f>
        <v>0</v>
      </c>
      <c r="JW19" s="39">
        <f>SUMIFS(Produção!$E:$E,Produção!$B:$B,JW$2,Produção!$D:$D,$B19)</f>
        <v>0</v>
      </c>
      <c r="JX19" s="39">
        <f>SUMIFS(Produção!$E:$E,Produção!$B:$B,JX$2,Produção!$D:$D,$B19)</f>
        <v>0</v>
      </c>
      <c r="JY19" s="39">
        <f>SUMIFS(Produção!$E:$E,Produção!$B:$B,JY$2,Produção!$D:$D,$B19)</f>
        <v>0</v>
      </c>
      <c r="JZ19" s="39">
        <f>SUMIFS(Produção!$E:$E,Produção!$B:$B,JZ$2,Produção!$D:$D,$B19)</f>
        <v>0</v>
      </c>
      <c r="KA19" s="39">
        <f>SUMIFS(Produção!$E:$E,Produção!$B:$B,KA$2,Produção!$D:$D,$B19)</f>
        <v>0</v>
      </c>
      <c r="KB19" s="39">
        <f>SUMIFS(Produção!$E:$E,Produção!$B:$B,KB$2,Produção!$D:$D,$B19)</f>
        <v>0</v>
      </c>
      <c r="KC19" s="39">
        <f>SUMIFS(Produção!$E:$E,Produção!$B:$B,KC$2,Produção!$D:$D,$B19)</f>
        <v>0</v>
      </c>
      <c r="KD19" s="39">
        <f>SUMIFS(Produção!$E:$E,Produção!$B:$B,KD$2,Produção!$D:$D,$B19)</f>
        <v>0</v>
      </c>
    </row>
    <row r="20" spans="1:290" s="24" customFormat="1">
      <c r="A20"/>
      <c r="B20" s="28">
        <f t="shared" si="12"/>
        <v>0</v>
      </c>
      <c r="C20" s="29">
        <f t="shared" si="10"/>
        <v>0</v>
      </c>
      <c r="D20" s="180">
        <f>IF(ISERROR(VLOOKUP(B20,Produção!A:B,2,0)),"",VLOOKUP(B20,Produção!A:B,2,0))</f>
        <v>0</v>
      </c>
      <c r="E20" s="200">
        <f t="array" ref="E20">IF(F20=F9,MAX(IF($H20:$KD20&gt;0,$H$2:$KD$2,0)),"")</f>
        <v>0</v>
      </c>
      <c r="F20" s="30">
        <f t="shared" si="13"/>
        <v>0</v>
      </c>
      <c r="G20" s="213">
        <f t="shared" si="11"/>
        <v>0</v>
      </c>
      <c r="H20" s="39">
        <f>SUMIFS(Produção!$E:$E,Produção!$B:$B,H$2,Produção!$D:$D,$B20)</f>
        <v>0</v>
      </c>
      <c r="I20" s="39">
        <f>SUMIFS(Produção!$E:$E,Produção!$B:$B,I$2,Produção!$D:$D,$B20)</f>
        <v>0</v>
      </c>
      <c r="J20" s="39">
        <f>SUMIFS(Produção!$E:$E,Produção!$B:$B,J$2,Produção!$D:$D,$B20)</f>
        <v>0</v>
      </c>
      <c r="K20" s="39">
        <f>SUMIFS(Produção!$E:$E,Produção!$B:$B,K$2,Produção!$D:$D,$B20)</f>
        <v>0</v>
      </c>
      <c r="L20" s="39">
        <f>SUMIFS(Produção!$E:$E,Produção!$B:$B,L$2,Produção!$D:$D,$B20)</f>
        <v>0</v>
      </c>
      <c r="M20" s="39">
        <f>SUMIFS(Produção!$E:$E,Produção!$B:$B,M$2,Produção!$D:$D,$B20)</f>
        <v>0</v>
      </c>
      <c r="N20" s="39">
        <f>SUMIFS(Produção!$E:$E,Produção!$B:$B,N$2,Produção!$D:$D,$B20)</f>
        <v>0</v>
      </c>
      <c r="O20" s="39">
        <f>SUMIFS(Produção!$E:$E,Produção!$B:$B,O$2,Produção!$D:$D,$B20)</f>
        <v>0</v>
      </c>
      <c r="P20" s="39">
        <f>SUMIFS(Produção!$E:$E,Produção!$B:$B,P$2,Produção!$D:$D,$B20)</f>
        <v>0</v>
      </c>
      <c r="Q20" s="39">
        <f>SUMIFS(Produção!$E:$E,Produção!$B:$B,Q$2,Produção!$D:$D,$B20)</f>
        <v>0</v>
      </c>
      <c r="R20" s="39">
        <f>SUMIFS(Produção!$E:$E,Produção!$B:$B,R$2,Produção!$D:$D,$B20)</f>
        <v>0</v>
      </c>
      <c r="S20" s="39">
        <f>SUMIFS(Produção!$E:$E,Produção!$B:$B,S$2,Produção!$D:$D,$B20)</f>
        <v>0</v>
      </c>
      <c r="T20" s="39">
        <f>SUMIFS(Produção!$E:$E,Produção!$B:$B,T$2,Produção!$D:$D,$B20)</f>
        <v>0</v>
      </c>
      <c r="U20" s="39">
        <f>SUMIFS(Produção!$E:$E,Produção!$B:$B,U$2,Produção!$D:$D,$B20)</f>
        <v>0</v>
      </c>
      <c r="V20" s="39">
        <f>SUMIFS(Produção!$E:$E,Produção!$B:$B,V$2,Produção!$D:$D,$B20)</f>
        <v>0</v>
      </c>
      <c r="W20" s="39">
        <f>SUMIFS(Produção!$E:$E,Produção!$B:$B,W$2,Produção!$D:$D,$B20)</f>
        <v>0</v>
      </c>
      <c r="X20" s="39">
        <f>SUMIFS(Produção!$E:$E,Produção!$B:$B,X$2,Produção!$D:$D,$B20)</f>
        <v>0</v>
      </c>
      <c r="Y20" s="39">
        <f>SUMIFS(Produção!$E:$E,Produção!$B:$B,Y$2,Produção!$D:$D,$B20)</f>
        <v>0</v>
      </c>
      <c r="Z20" s="39">
        <f>SUMIFS(Produção!$E:$E,Produção!$B:$B,Z$2,Produção!$D:$D,$B20)</f>
        <v>0</v>
      </c>
      <c r="AA20" s="39">
        <f>SUMIFS(Produção!$E:$E,Produção!$B:$B,AA$2,Produção!$D:$D,$B20)</f>
        <v>0</v>
      </c>
      <c r="AB20" s="39">
        <f>SUMIFS(Produção!$E:$E,Produção!$B:$B,AB$2,Produção!$D:$D,$B20)</f>
        <v>0</v>
      </c>
      <c r="AC20" s="39">
        <f>SUMIFS(Produção!$E:$E,Produção!$B:$B,AC$2,Produção!$D:$D,$B20)</f>
        <v>0</v>
      </c>
      <c r="AD20" s="39">
        <f>SUMIFS(Produção!$E:$E,Produção!$B:$B,AD$2,Produção!$D:$D,$B20)</f>
        <v>0</v>
      </c>
      <c r="AE20" s="39">
        <f>SUMIFS(Produção!$E:$E,Produção!$B:$B,AE$2,Produção!$D:$D,$B20)</f>
        <v>0</v>
      </c>
      <c r="AF20" s="39">
        <f>SUMIFS(Produção!$E:$E,Produção!$B:$B,AF$2,Produção!$D:$D,$B20)</f>
        <v>0</v>
      </c>
      <c r="AG20" s="39">
        <f>SUMIFS(Produção!$E:$E,Produção!$B:$B,AG$2,Produção!$D:$D,$B20)</f>
        <v>0</v>
      </c>
      <c r="AH20" s="39">
        <f>SUMIFS(Produção!$E:$E,Produção!$B:$B,AH$2,Produção!$D:$D,$B20)</f>
        <v>0</v>
      </c>
      <c r="AI20" s="39">
        <f>SUMIFS(Produção!$E:$E,Produção!$B:$B,AI$2,Produção!$D:$D,$B20)</f>
        <v>0</v>
      </c>
      <c r="AJ20" s="39">
        <f>SUMIFS(Produção!$E:$E,Produção!$B:$B,AJ$2,Produção!$D:$D,$B20)</f>
        <v>0</v>
      </c>
      <c r="AK20" s="39">
        <f>SUMIFS(Produção!$E:$E,Produção!$B:$B,AK$2,Produção!$D:$D,$B20)</f>
        <v>0</v>
      </c>
      <c r="AL20" s="39">
        <f>SUMIFS(Produção!$E:$E,Produção!$B:$B,AL$2,Produção!$D:$D,$B20)</f>
        <v>0</v>
      </c>
      <c r="AM20" s="39">
        <f>SUMIFS(Produção!$E:$E,Produção!$B:$B,AM$2,Produção!$D:$D,$B20)</f>
        <v>0</v>
      </c>
      <c r="AN20" s="39">
        <f>SUMIFS(Produção!$E:$E,Produção!$B:$B,AN$2,Produção!$D:$D,$B20)</f>
        <v>0</v>
      </c>
      <c r="AO20" s="39">
        <f>SUMIFS(Produção!$E:$E,Produção!$B:$B,AO$2,Produção!$D:$D,$B20)</f>
        <v>0</v>
      </c>
      <c r="AP20" s="39">
        <f>SUMIFS(Produção!$E:$E,Produção!$B:$B,AP$2,Produção!$D:$D,$B20)</f>
        <v>0</v>
      </c>
      <c r="AQ20" s="39">
        <f>SUMIFS(Produção!$E:$E,Produção!$B:$B,AQ$2,Produção!$D:$D,$B20)</f>
        <v>0</v>
      </c>
      <c r="AR20" s="39">
        <f>SUMIFS(Produção!$E:$E,Produção!$B:$B,AR$2,Produção!$D:$D,$B20)</f>
        <v>0</v>
      </c>
      <c r="AS20" s="39">
        <f>SUMIFS(Produção!$E:$E,Produção!$B:$B,AS$2,Produção!$D:$D,$B20)</f>
        <v>0</v>
      </c>
      <c r="AT20" s="39">
        <f>SUMIFS(Produção!$E:$E,Produção!$B:$B,AT$2,Produção!$D:$D,$B20)</f>
        <v>0</v>
      </c>
      <c r="AU20" s="39">
        <f>SUMIFS(Produção!$E:$E,Produção!$B:$B,AU$2,Produção!$D:$D,$B20)</f>
        <v>0</v>
      </c>
      <c r="AV20" s="39">
        <f>SUMIFS(Produção!$E:$E,Produção!$B:$B,AV$2,Produção!$D:$D,$B20)</f>
        <v>0</v>
      </c>
      <c r="AW20" s="39">
        <f>SUMIFS(Produção!$E:$E,Produção!$B:$B,AW$2,Produção!$D:$D,$B20)</f>
        <v>0</v>
      </c>
      <c r="AX20" s="39">
        <f>SUMIFS(Produção!$E:$E,Produção!$B:$B,AX$2,Produção!$D:$D,$B20)</f>
        <v>0</v>
      </c>
      <c r="AY20" s="39">
        <f>SUMIFS(Produção!$E:$E,Produção!$B:$B,AY$2,Produção!$D:$D,$B20)</f>
        <v>0</v>
      </c>
      <c r="AZ20" s="39">
        <f>SUMIFS(Produção!$E:$E,Produção!$B:$B,AZ$2,Produção!$D:$D,$B20)</f>
        <v>0</v>
      </c>
      <c r="BA20" s="39">
        <f>SUMIFS(Produção!$E:$E,Produção!$B:$B,BA$2,Produção!$D:$D,$B20)</f>
        <v>0</v>
      </c>
      <c r="BB20" s="39">
        <f>SUMIFS(Produção!$E:$E,Produção!$B:$B,BB$2,Produção!$D:$D,$B20)</f>
        <v>0</v>
      </c>
      <c r="BC20" s="39">
        <f>SUMIFS(Produção!$E:$E,Produção!$B:$B,BC$2,Produção!$D:$D,$B20)</f>
        <v>0</v>
      </c>
      <c r="BD20" s="39">
        <f>SUMIFS(Produção!$E:$E,Produção!$B:$B,BD$2,Produção!$D:$D,$B20)</f>
        <v>0</v>
      </c>
      <c r="BE20" s="39">
        <f>SUMIFS(Produção!$E:$E,Produção!$B:$B,BE$2,Produção!$D:$D,$B20)</f>
        <v>0</v>
      </c>
      <c r="BF20" s="39">
        <f>SUMIFS(Produção!$E:$E,Produção!$B:$B,BF$2,Produção!$D:$D,$B20)</f>
        <v>0</v>
      </c>
      <c r="BG20" s="39">
        <f>SUMIFS(Produção!$E:$E,Produção!$B:$B,BG$2,Produção!$D:$D,$B20)</f>
        <v>0</v>
      </c>
      <c r="BH20" s="39">
        <f>SUMIFS(Produção!$E:$E,Produção!$B:$B,BH$2,Produção!$D:$D,$B20)</f>
        <v>0</v>
      </c>
      <c r="BI20" s="39">
        <f>SUMIFS(Produção!$E:$E,Produção!$B:$B,BI$2,Produção!$D:$D,$B20)</f>
        <v>0</v>
      </c>
      <c r="BJ20" s="39">
        <f>SUMIFS(Produção!$E:$E,Produção!$B:$B,BJ$2,Produção!$D:$D,$B20)</f>
        <v>0</v>
      </c>
      <c r="BK20" s="39">
        <f>SUMIFS(Produção!$E:$E,Produção!$B:$B,BK$2,Produção!$D:$D,$B20)</f>
        <v>0</v>
      </c>
      <c r="BL20" s="39">
        <f>SUMIFS(Produção!$E:$E,Produção!$B:$B,BL$2,Produção!$D:$D,$B20)</f>
        <v>0</v>
      </c>
      <c r="BM20" s="39">
        <f>SUMIFS(Produção!$E:$E,Produção!$B:$B,BM$2,Produção!$D:$D,$B20)</f>
        <v>0</v>
      </c>
      <c r="BN20" s="39">
        <f>SUMIFS(Produção!$E:$E,Produção!$B:$B,BN$2,Produção!$D:$D,$B20)</f>
        <v>0</v>
      </c>
      <c r="BO20" s="39">
        <f>SUMIFS(Produção!$E:$E,Produção!$B:$B,BO$2,Produção!$D:$D,$B20)</f>
        <v>0</v>
      </c>
      <c r="BP20" s="39">
        <f>SUMIFS(Produção!$E:$E,Produção!$B:$B,BP$2,Produção!$D:$D,$B20)</f>
        <v>0</v>
      </c>
      <c r="BQ20" s="39">
        <f>SUMIFS(Produção!$E:$E,Produção!$B:$B,BQ$2,Produção!$D:$D,$B20)</f>
        <v>0</v>
      </c>
      <c r="BR20" s="39">
        <f>SUMIFS(Produção!$E:$E,Produção!$B:$B,BR$2,Produção!$D:$D,$B20)</f>
        <v>0</v>
      </c>
      <c r="BS20" s="39">
        <f>SUMIFS(Produção!$E:$E,Produção!$B:$B,BS$2,Produção!$D:$D,$B20)</f>
        <v>0</v>
      </c>
      <c r="BT20" s="39">
        <f>SUMIFS(Produção!$E:$E,Produção!$B:$B,BT$2,Produção!$D:$D,$B20)</f>
        <v>0</v>
      </c>
      <c r="BU20" s="39">
        <f>SUMIFS(Produção!$E:$E,Produção!$B:$B,BU$2,Produção!$D:$D,$B20)</f>
        <v>0</v>
      </c>
      <c r="BV20" s="39">
        <f>SUMIFS(Produção!$E:$E,Produção!$B:$B,BV$2,Produção!$D:$D,$B20)</f>
        <v>0</v>
      </c>
      <c r="BW20" s="39">
        <f>SUMIFS(Produção!$E:$E,Produção!$B:$B,BW$2,Produção!$D:$D,$B20)</f>
        <v>0</v>
      </c>
      <c r="BX20" s="39">
        <f>SUMIFS(Produção!$E:$E,Produção!$B:$B,BX$2,Produção!$D:$D,$B20)</f>
        <v>0</v>
      </c>
      <c r="BY20" s="39">
        <f>SUMIFS(Produção!$E:$E,Produção!$B:$B,BY$2,Produção!$D:$D,$B20)</f>
        <v>0</v>
      </c>
      <c r="BZ20" s="39">
        <f>SUMIFS(Produção!$E:$E,Produção!$B:$B,BZ$2,Produção!$D:$D,$B20)</f>
        <v>0</v>
      </c>
      <c r="CA20" s="39">
        <f>SUMIFS(Produção!$E:$E,Produção!$B:$B,CA$2,Produção!$D:$D,$B20)</f>
        <v>0</v>
      </c>
      <c r="CB20" s="39">
        <f>SUMIFS(Produção!$E:$E,Produção!$B:$B,CB$2,Produção!$D:$D,$B20)</f>
        <v>0</v>
      </c>
      <c r="CC20" s="39">
        <f>SUMIFS(Produção!$E:$E,Produção!$B:$B,CC$2,Produção!$D:$D,$B20)</f>
        <v>0</v>
      </c>
      <c r="CD20" s="39">
        <f>SUMIFS(Produção!$E:$E,Produção!$B:$B,CD$2,Produção!$D:$D,$B20)</f>
        <v>0</v>
      </c>
      <c r="CE20" s="39">
        <f>SUMIFS(Produção!$E:$E,Produção!$B:$B,CE$2,Produção!$D:$D,$B20)</f>
        <v>0</v>
      </c>
      <c r="CF20" s="39">
        <f>SUMIFS(Produção!$E:$E,Produção!$B:$B,CF$2,Produção!$D:$D,$B20)</f>
        <v>0</v>
      </c>
      <c r="CG20" s="39">
        <f>SUMIFS(Produção!$E:$E,Produção!$B:$B,CG$2,Produção!$D:$D,$B20)</f>
        <v>0</v>
      </c>
      <c r="CH20" s="39">
        <f>SUMIFS(Produção!$E:$E,Produção!$B:$B,CH$2,Produção!$D:$D,$B20)</f>
        <v>0</v>
      </c>
      <c r="CI20" s="39">
        <f>SUMIFS(Produção!$E:$E,Produção!$B:$B,CI$2,Produção!$D:$D,$B20)</f>
        <v>0</v>
      </c>
      <c r="CJ20" s="39">
        <f>SUMIFS(Produção!$E:$E,Produção!$B:$B,CJ$2,Produção!$D:$D,$B20)</f>
        <v>0</v>
      </c>
      <c r="CK20" s="39">
        <f>SUMIFS(Produção!$E:$E,Produção!$B:$B,CK$2,Produção!$D:$D,$B20)</f>
        <v>0</v>
      </c>
      <c r="CL20" s="39">
        <f>SUMIFS(Produção!$E:$E,Produção!$B:$B,CL$2,Produção!$D:$D,$B20)</f>
        <v>0</v>
      </c>
      <c r="CM20" s="39">
        <f>SUMIFS(Produção!$E:$E,Produção!$B:$B,CM$2,Produção!$D:$D,$B20)</f>
        <v>0</v>
      </c>
      <c r="CN20" s="39">
        <f>SUMIFS(Produção!$E:$E,Produção!$B:$B,CN$2,Produção!$D:$D,$B20)</f>
        <v>0</v>
      </c>
      <c r="CO20" s="39">
        <f>SUMIFS(Produção!$E:$E,Produção!$B:$B,CO$2,Produção!$D:$D,$B20)</f>
        <v>0</v>
      </c>
      <c r="CP20" s="39">
        <f>SUMIFS(Produção!$E:$E,Produção!$B:$B,CP$2,Produção!$D:$D,$B20)</f>
        <v>0</v>
      </c>
      <c r="CQ20" s="39">
        <f>SUMIFS(Produção!$E:$E,Produção!$B:$B,CQ$2,Produção!$D:$D,$B20)</f>
        <v>0</v>
      </c>
      <c r="CR20" s="39">
        <f>SUMIFS(Produção!$E:$E,Produção!$B:$B,CR$2,Produção!$D:$D,$B20)</f>
        <v>0</v>
      </c>
      <c r="CS20" s="39">
        <f>SUMIFS(Produção!$E:$E,Produção!$B:$B,CS$2,Produção!$D:$D,$B20)</f>
        <v>0</v>
      </c>
      <c r="CT20" s="39">
        <f>SUMIFS(Produção!$E:$E,Produção!$B:$B,CT$2,Produção!$D:$D,$B20)</f>
        <v>0</v>
      </c>
      <c r="CU20" s="39">
        <f>SUMIFS(Produção!$E:$E,Produção!$B:$B,CU$2,Produção!$D:$D,$B20)</f>
        <v>0</v>
      </c>
      <c r="CV20" s="39">
        <f>SUMIFS(Produção!$E:$E,Produção!$B:$B,CV$2,Produção!$D:$D,$B20)</f>
        <v>0</v>
      </c>
      <c r="CW20" s="39">
        <f>SUMIFS(Produção!$E:$E,Produção!$B:$B,CW$2,Produção!$D:$D,$B20)</f>
        <v>0</v>
      </c>
      <c r="CX20" s="39">
        <f>SUMIFS(Produção!$E:$E,Produção!$B:$B,CX$2,Produção!$D:$D,$B20)</f>
        <v>0</v>
      </c>
      <c r="CY20" s="39">
        <f>SUMIFS(Produção!$E:$E,Produção!$B:$B,CY$2,Produção!$D:$D,$B20)</f>
        <v>0</v>
      </c>
      <c r="CZ20" s="39">
        <f>SUMIFS(Produção!$E:$E,Produção!$B:$B,CZ$2,Produção!$D:$D,$B20)</f>
        <v>0</v>
      </c>
      <c r="DA20" s="39">
        <f>SUMIFS(Produção!$E:$E,Produção!$B:$B,DA$2,Produção!$D:$D,$B20)</f>
        <v>0</v>
      </c>
      <c r="DB20" s="39">
        <f>SUMIFS(Produção!$E:$E,Produção!$B:$B,DB$2,Produção!$D:$D,$B20)</f>
        <v>0</v>
      </c>
      <c r="DC20" s="39">
        <f>SUMIFS(Produção!$E:$E,Produção!$B:$B,DC$2,Produção!$D:$D,$B20)</f>
        <v>0</v>
      </c>
      <c r="DD20" s="39">
        <f>SUMIFS(Produção!$E:$E,Produção!$B:$B,DD$2,Produção!$D:$D,$B20)</f>
        <v>0</v>
      </c>
      <c r="DE20" s="39">
        <f>SUMIFS(Produção!$E:$E,Produção!$B:$B,DE$2,Produção!$D:$D,$B20)</f>
        <v>0</v>
      </c>
      <c r="DF20" s="39">
        <f>SUMIFS(Produção!$E:$E,Produção!$B:$B,DF$2,Produção!$D:$D,$B20)</f>
        <v>0</v>
      </c>
      <c r="DG20" s="39">
        <f>SUMIFS(Produção!$E:$E,Produção!$B:$B,DG$2,Produção!$D:$D,$B20)</f>
        <v>0</v>
      </c>
      <c r="DH20" s="39">
        <f>SUMIFS(Produção!$E:$E,Produção!$B:$B,DH$2,Produção!$D:$D,$B20)</f>
        <v>0</v>
      </c>
      <c r="DI20" s="39">
        <f>SUMIFS(Produção!$E:$E,Produção!$B:$B,DI$2,Produção!$D:$D,$B20)</f>
        <v>0</v>
      </c>
      <c r="DJ20" s="39">
        <f>SUMIFS(Produção!$E:$E,Produção!$B:$B,DJ$2,Produção!$D:$D,$B20)</f>
        <v>0</v>
      </c>
      <c r="DK20" s="39">
        <f>SUMIFS(Produção!$E:$E,Produção!$B:$B,DK$2,Produção!$D:$D,$B20)</f>
        <v>0</v>
      </c>
      <c r="DL20" s="39">
        <f>SUMIFS(Produção!$E:$E,Produção!$B:$B,DL$2,Produção!$D:$D,$B20)</f>
        <v>0</v>
      </c>
      <c r="DM20" s="39">
        <f>SUMIFS(Produção!$E:$E,Produção!$B:$B,DM$2,Produção!$D:$D,$B20)</f>
        <v>0</v>
      </c>
      <c r="DN20" s="39">
        <f>SUMIFS(Produção!$E:$E,Produção!$B:$B,DN$2,Produção!$D:$D,$B20)</f>
        <v>0</v>
      </c>
      <c r="DO20" s="39">
        <f>SUMIFS(Produção!$E:$E,Produção!$B:$B,DO$2,Produção!$D:$D,$B20)</f>
        <v>0</v>
      </c>
      <c r="DP20" s="39">
        <f>SUMIFS(Produção!$E:$E,Produção!$B:$B,DP$2,Produção!$D:$D,$B20)</f>
        <v>0</v>
      </c>
      <c r="DQ20" s="39">
        <f>SUMIFS(Produção!$E:$E,Produção!$B:$B,DQ$2,Produção!$D:$D,$B20)</f>
        <v>0</v>
      </c>
      <c r="DR20" s="39">
        <f>SUMIFS(Produção!$E:$E,Produção!$B:$B,DR$2,Produção!$D:$D,$B20)</f>
        <v>0</v>
      </c>
      <c r="DS20" s="39">
        <f>SUMIFS(Produção!$E:$E,Produção!$B:$B,DS$2,Produção!$D:$D,$B20)</f>
        <v>0</v>
      </c>
      <c r="DT20" s="39">
        <f>SUMIFS(Produção!$E:$E,Produção!$B:$B,DT$2,Produção!$D:$D,$B20)</f>
        <v>0</v>
      </c>
      <c r="DU20" s="39">
        <f>SUMIFS(Produção!$E:$E,Produção!$B:$B,DU$2,Produção!$D:$D,$B20)</f>
        <v>0</v>
      </c>
      <c r="DV20" s="39">
        <f>SUMIFS(Produção!$E:$E,Produção!$B:$B,DV$2,Produção!$D:$D,$B20)</f>
        <v>0</v>
      </c>
      <c r="DW20" s="39">
        <f>SUMIFS(Produção!$E:$E,Produção!$B:$B,DW$2,Produção!$D:$D,$B20)</f>
        <v>0</v>
      </c>
      <c r="DX20" s="39">
        <f>SUMIFS(Produção!$E:$E,Produção!$B:$B,DX$2,Produção!$D:$D,$B20)</f>
        <v>0</v>
      </c>
      <c r="DY20" s="39">
        <f>SUMIFS(Produção!$E:$E,Produção!$B:$B,DY$2,Produção!$D:$D,$B20)</f>
        <v>0</v>
      </c>
      <c r="DZ20" s="39">
        <f>SUMIFS(Produção!$E:$E,Produção!$B:$B,DZ$2,Produção!$D:$D,$B20)</f>
        <v>0</v>
      </c>
      <c r="EA20" s="39">
        <f>SUMIFS(Produção!$E:$E,Produção!$B:$B,EA$2,Produção!$D:$D,$B20)</f>
        <v>0</v>
      </c>
      <c r="EB20" s="39">
        <f>SUMIFS(Produção!$E:$E,Produção!$B:$B,EB$2,Produção!$D:$D,$B20)</f>
        <v>0</v>
      </c>
      <c r="EC20" s="39">
        <f>SUMIFS(Produção!$E:$E,Produção!$B:$B,EC$2,Produção!$D:$D,$B20)</f>
        <v>0</v>
      </c>
      <c r="ED20" s="39">
        <f>SUMIFS(Produção!$E:$E,Produção!$B:$B,ED$2,Produção!$D:$D,$B20)</f>
        <v>0</v>
      </c>
      <c r="EE20" s="39">
        <f>SUMIFS(Produção!$E:$E,Produção!$B:$B,EE$2,Produção!$D:$D,$B20)</f>
        <v>0</v>
      </c>
      <c r="EF20" s="39">
        <f>SUMIFS(Produção!$E:$E,Produção!$B:$B,EF$2,Produção!$D:$D,$B20)</f>
        <v>0</v>
      </c>
      <c r="EG20" s="39">
        <f>SUMIFS(Produção!$E:$E,Produção!$B:$B,EG$2,Produção!$D:$D,$B20)</f>
        <v>0</v>
      </c>
      <c r="EH20" s="39">
        <f>SUMIFS(Produção!$E:$E,Produção!$B:$B,EH$2,Produção!$D:$D,$B20)</f>
        <v>0</v>
      </c>
      <c r="EI20" s="39">
        <f>SUMIFS(Produção!$E:$E,Produção!$B:$B,EI$2,Produção!$D:$D,$B20)</f>
        <v>0</v>
      </c>
      <c r="EJ20" s="39">
        <f>SUMIFS(Produção!$E:$E,Produção!$B:$B,EJ$2,Produção!$D:$D,$B20)</f>
        <v>0</v>
      </c>
      <c r="EK20" s="39">
        <f>SUMIFS(Produção!$E:$E,Produção!$B:$B,EK$2,Produção!$D:$D,$B20)</f>
        <v>0</v>
      </c>
      <c r="EL20" s="39">
        <f>SUMIFS(Produção!$E:$E,Produção!$B:$B,EL$2,Produção!$D:$D,$B20)</f>
        <v>0</v>
      </c>
      <c r="EM20" s="39">
        <f>SUMIFS(Produção!$E:$E,Produção!$B:$B,EM$2,Produção!$D:$D,$B20)</f>
        <v>0</v>
      </c>
      <c r="EN20" s="39">
        <f>SUMIFS(Produção!$E:$E,Produção!$B:$B,EN$2,Produção!$D:$D,$B20)</f>
        <v>0</v>
      </c>
      <c r="EO20" s="39">
        <f>SUMIFS(Produção!$E:$E,Produção!$B:$B,EO$2,Produção!$D:$D,$B20)</f>
        <v>0</v>
      </c>
      <c r="EP20" s="39">
        <f>SUMIFS(Produção!$E:$E,Produção!$B:$B,EP$2,Produção!$D:$D,$B20)</f>
        <v>0</v>
      </c>
      <c r="EQ20" s="39">
        <f>SUMIFS(Produção!$E:$E,Produção!$B:$B,EQ$2,Produção!$D:$D,$B20)</f>
        <v>0</v>
      </c>
      <c r="ER20" s="39">
        <f>SUMIFS(Produção!$E:$E,Produção!$B:$B,ER$2,Produção!$D:$D,$B20)</f>
        <v>0</v>
      </c>
      <c r="ES20" s="39">
        <f>SUMIFS(Produção!$E:$E,Produção!$B:$B,ES$2,Produção!$D:$D,$B20)</f>
        <v>0</v>
      </c>
      <c r="ET20" s="39">
        <f>SUMIFS(Produção!$E:$E,Produção!$B:$B,ET$2,Produção!$D:$D,$B20)</f>
        <v>0</v>
      </c>
      <c r="EU20" s="39">
        <f>SUMIFS(Produção!$E:$E,Produção!$B:$B,EU$2,Produção!$D:$D,$B20)</f>
        <v>0</v>
      </c>
      <c r="EV20" s="39">
        <f>SUMIFS(Produção!$E:$E,Produção!$B:$B,EV$2,Produção!$D:$D,$B20)</f>
        <v>0</v>
      </c>
      <c r="EW20" s="39">
        <f>SUMIFS(Produção!$E:$E,Produção!$B:$B,EW$2,Produção!$D:$D,$B20)</f>
        <v>0</v>
      </c>
      <c r="EX20" s="39">
        <f>SUMIFS(Produção!$E:$E,Produção!$B:$B,EX$2,Produção!$D:$D,$B20)</f>
        <v>0</v>
      </c>
      <c r="EY20" s="39">
        <f>SUMIFS(Produção!$E:$E,Produção!$B:$B,EY$2,Produção!$D:$D,$B20)</f>
        <v>0</v>
      </c>
      <c r="EZ20" s="39">
        <f>SUMIFS(Produção!$E:$E,Produção!$B:$B,EZ$2,Produção!$D:$D,$B20)</f>
        <v>0</v>
      </c>
      <c r="FA20" s="39">
        <f>SUMIFS(Produção!$E:$E,Produção!$B:$B,FA$2,Produção!$D:$D,$B20)</f>
        <v>0</v>
      </c>
      <c r="FB20" s="39">
        <f>SUMIFS(Produção!$E:$E,Produção!$B:$B,FB$2,Produção!$D:$D,$B20)</f>
        <v>0</v>
      </c>
      <c r="FC20" s="39">
        <f>SUMIFS(Produção!$E:$E,Produção!$B:$B,FC$2,Produção!$D:$D,$B20)</f>
        <v>0</v>
      </c>
      <c r="FD20" s="39">
        <f>SUMIFS(Produção!$E:$E,Produção!$B:$B,FD$2,Produção!$D:$D,$B20)</f>
        <v>0</v>
      </c>
      <c r="FE20" s="39">
        <f>SUMIFS(Produção!$E:$E,Produção!$B:$B,FE$2,Produção!$D:$D,$B20)</f>
        <v>0</v>
      </c>
      <c r="FF20" s="39">
        <f>SUMIFS(Produção!$E:$E,Produção!$B:$B,FF$2,Produção!$D:$D,$B20)</f>
        <v>0</v>
      </c>
      <c r="FG20" s="39">
        <f>SUMIFS(Produção!$E:$E,Produção!$B:$B,FG$2,Produção!$D:$D,$B20)</f>
        <v>0</v>
      </c>
      <c r="FH20" s="39">
        <f>SUMIFS(Produção!$E:$E,Produção!$B:$B,FH$2,Produção!$D:$D,$B20)</f>
        <v>0</v>
      </c>
      <c r="FI20" s="39">
        <f>SUMIFS(Produção!$E:$E,Produção!$B:$B,FI$2,Produção!$D:$D,$B20)</f>
        <v>0</v>
      </c>
      <c r="FJ20" s="39">
        <f>SUMIFS(Produção!$E:$E,Produção!$B:$B,FJ$2,Produção!$D:$D,$B20)</f>
        <v>0</v>
      </c>
      <c r="FK20" s="39">
        <f>SUMIFS(Produção!$E:$E,Produção!$B:$B,FK$2,Produção!$D:$D,$B20)</f>
        <v>0</v>
      </c>
      <c r="FL20" s="39">
        <f>SUMIFS(Produção!$E:$E,Produção!$B:$B,FL$2,Produção!$D:$D,$B20)</f>
        <v>0</v>
      </c>
      <c r="FM20" s="39">
        <f>SUMIFS(Produção!$E:$E,Produção!$B:$B,FM$2,Produção!$D:$D,$B20)</f>
        <v>0</v>
      </c>
      <c r="FN20" s="39">
        <f>SUMIFS(Produção!$E:$E,Produção!$B:$B,FN$2,Produção!$D:$D,$B20)</f>
        <v>0</v>
      </c>
      <c r="FO20" s="39">
        <f>SUMIFS(Produção!$E:$E,Produção!$B:$B,FO$2,Produção!$D:$D,$B20)</f>
        <v>0</v>
      </c>
      <c r="FP20" s="39">
        <f>SUMIFS(Produção!$E:$E,Produção!$B:$B,FP$2,Produção!$D:$D,$B20)</f>
        <v>0</v>
      </c>
      <c r="FQ20" s="39">
        <f>SUMIFS(Produção!$E:$E,Produção!$B:$B,FQ$2,Produção!$D:$D,$B20)</f>
        <v>0</v>
      </c>
      <c r="FR20" s="39">
        <f>SUMIFS(Produção!$E:$E,Produção!$B:$B,FR$2,Produção!$D:$D,$B20)</f>
        <v>0</v>
      </c>
      <c r="FS20" s="39">
        <f>SUMIFS(Produção!$E:$E,Produção!$B:$B,FS$2,Produção!$D:$D,$B20)</f>
        <v>0</v>
      </c>
      <c r="FT20" s="39">
        <f>SUMIFS(Produção!$E:$E,Produção!$B:$B,FT$2,Produção!$D:$D,$B20)</f>
        <v>0</v>
      </c>
      <c r="FU20" s="39">
        <f>SUMIFS(Produção!$E:$E,Produção!$B:$B,FU$2,Produção!$D:$D,$B20)</f>
        <v>0</v>
      </c>
      <c r="FV20" s="39">
        <f>SUMIFS(Produção!$E:$E,Produção!$B:$B,FV$2,Produção!$D:$D,$B20)</f>
        <v>0</v>
      </c>
      <c r="FW20" s="39">
        <f>SUMIFS(Produção!$E:$E,Produção!$B:$B,FW$2,Produção!$D:$D,$B20)</f>
        <v>0</v>
      </c>
      <c r="FX20" s="39">
        <f>SUMIFS(Produção!$E:$E,Produção!$B:$B,FX$2,Produção!$D:$D,$B20)</f>
        <v>0</v>
      </c>
      <c r="FY20" s="39">
        <f>SUMIFS(Produção!$E:$E,Produção!$B:$B,FY$2,Produção!$D:$D,$B20)</f>
        <v>0</v>
      </c>
      <c r="FZ20" s="39">
        <f>SUMIFS(Produção!$E:$E,Produção!$B:$B,FZ$2,Produção!$D:$D,$B20)</f>
        <v>0</v>
      </c>
      <c r="GA20" s="39">
        <f>SUMIFS(Produção!$E:$E,Produção!$B:$B,GA$2,Produção!$D:$D,$B20)</f>
        <v>0</v>
      </c>
      <c r="GB20" s="39">
        <f>SUMIFS(Produção!$E:$E,Produção!$B:$B,GB$2,Produção!$D:$D,$B20)</f>
        <v>0</v>
      </c>
      <c r="GC20" s="39">
        <f>SUMIFS(Produção!$E:$E,Produção!$B:$B,GC$2,Produção!$D:$D,$B20)</f>
        <v>0</v>
      </c>
      <c r="GD20" s="39">
        <f>SUMIFS(Produção!$E:$E,Produção!$B:$B,GD$2,Produção!$D:$D,$B20)</f>
        <v>0</v>
      </c>
      <c r="GE20" s="39">
        <f>SUMIFS(Produção!$E:$E,Produção!$B:$B,GE$2,Produção!$D:$D,$B20)</f>
        <v>0</v>
      </c>
      <c r="GF20" s="39">
        <f>SUMIFS(Produção!$E:$E,Produção!$B:$B,GF$2,Produção!$D:$D,$B20)</f>
        <v>0</v>
      </c>
      <c r="GG20" s="39">
        <f>SUMIFS(Produção!$E:$E,Produção!$B:$B,GG$2,Produção!$D:$D,$B20)</f>
        <v>0</v>
      </c>
      <c r="GH20" s="39">
        <f>SUMIFS(Produção!$E:$E,Produção!$B:$B,GH$2,Produção!$D:$D,$B20)</f>
        <v>0</v>
      </c>
      <c r="GI20" s="39">
        <f>SUMIFS(Produção!$E:$E,Produção!$B:$B,GI$2,Produção!$D:$D,$B20)</f>
        <v>0</v>
      </c>
      <c r="GJ20" s="39">
        <f>SUMIFS(Produção!$E:$E,Produção!$B:$B,GJ$2,Produção!$D:$D,$B20)</f>
        <v>0</v>
      </c>
      <c r="GK20" s="39">
        <f>SUMIFS(Produção!$E:$E,Produção!$B:$B,GK$2,Produção!$D:$D,$B20)</f>
        <v>0</v>
      </c>
      <c r="GL20" s="39">
        <f>SUMIFS(Produção!$E:$E,Produção!$B:$B,GL$2,Produção!$D:$D,$B20)</f>
        <v>0</v>
      </c>
      <c r="GM20" s="39">
        <f>SUMIFS(Produção!$E:$E,Produção!$B:$B,GM$2,Produção!$D:$D,$B20)</f>
        <v>0</v>
      </c>
      <c r="GN20" s="39">
        <f>SUMIFS(Produção!$E:$E,Produção!$B:$B,GN$2,Produção!$D:$D,$B20)</f>
        <v>0</v>
      </c>
      <c r="GO20" s="39">
        <f>SUMIFS(Produção!$E:$E,Produção!$B:$B,GO$2,Produção!$D:$D,$B20)</f>
        <v>0</v>
      </c>
      <c r="GP20" s="39">
        <f>SUMIFS(Produção!$E:$E,Produção!$B:$B,GP$2,Produção!$D:$D,$B20)</f>
        <v>0</v>
      </c>
      <c r="GQ20" s="39">
        <f>SUMIFS(Produção!$E:$E,Produção!$B:$B,GQ$2,Produção!$D:$D,$B20)</f>
        <v>0</v>
      </c>
      <c r="GR20" s="39">
        <f>SUMIFS(Produção!$E:$E,Produção!$B:$B,GR$2,Produção!$D:$D,$B20)</f>
        <v>0</v>
      </c>
      <c r="GS20" s="39">
        <f>SUMIFS(Produção!$E:$E,Produção!$B:$B,GS$2,Produção!$D:$D,$B20)</f>
        <v>0</v>
      </c>
      <c r="GT20" s="39">
        <f>SUMIFS(Produção!$E:$E,Produção!$B:$B,GT$2,Produção!$D:$D,$B20)</f>
        <v>0</v>
      </c>
      <c r="GU20" s="39">
        <f>SUMIFS(Produção!$E:$E,Produção!$B:$B,GU$2,Produção!$D:$D,$B20)</f>
        <v>0</v>
      </c>
      <c r="GV20" s="39">
        <f>SUMIFS(Produção!$E:$E,Produção!$B:$B,GV$2,Produção!$D:$D,$B20)</f>
        <v>0</v>
      </c>
      <c r="GW20" s="39">
        <f>SUMIFS(Produção!$E:$E,Produção!$B:$B,GW$2,Produção!$D:$D,$B20)</f>
        <v>0</v>
      </c>
      <c r="GX20" s="39">
        <f>SUMIFS(Produção!$E:$E,Produção!$B:$B,GX$2,Produção!$D:$D,$B20)</f>
        <v>0</v>
      </c>
      <c r="GY20" s="39">
        <f>SUMIFS(Produção!$E:$E,Produção!$B:$B,GY$2,Produção!$D:$D,$B20)</f>
        <v>0</v>
      </c>
      <c r="GZ20" s="39">
        <f>SUMIFS(Produção!$E:$E,Produção!$B:$B,GZ$2,Produção!$D:$D,$B20)</f>
        <v>0</v>
      </c>
      <c r="HA20" s="39">
        <f>SUMIFS(Produção!$E:$E,Produção!$B:$B,HA$2,Produção!$D:$D,$B20)</f>
        <v>0</v>
      </c>
      <c r="HB20" s="39">
        <f>SUMIFS(Produção!$E:$E,Produção!$B:$B,HB$2,Produção!$D:$D,$B20)</f>
        <v>0</v>
      </c>
      <c r="HC20" s="39">
        <f>SUMIFS(Produção!$E:$E,Produção!$B:$B,HC$2,Produção!$D:$D,$B20)</f>
        <v>0</v>
      </c>
      <c r="HD20" s="39">
        <f>SUMIFS(Produção!$E:$E,Produção!$B:$B,HD$2,Produção!$D:$D,$B20)</f>
        <v>0</v>
      </c>
      <c r="HE20" s="39">
        <f>SUMIFS(Produção!$E:$E,Produção!$B:$B,HE$2,Produção!$D:$D,$B20)</f>
        <v>0</v>
      </c>
      <c r="HF20" s="39">
        <f>SUMIFS(Produção!$E:$E,Produção!$B:$B,HF$2,Produção!$D:$D,$B20)</f>
        <v>0</v>
      </c>
      <c r="HG20" s="39">
        <f>SUMIFS(Produção!$E:$E,Produção!$B:$B,HG$2,Produção!$D:$D,$B20)</f>
        <v>0</v>
      </c>
      <c r="HH20" s="39">
        <f>SUMIFS(Produção!$E:$E,Produção!$B:$B,HH$2,Produção!$D:$D,$B20)</f>
        <v>0</v>
      </c>
      <c r="HI20" s="39">
        <f>SUMIFS(Produção!$E:$E,Produção!$B:$B,HI$2,Produção!$D:$D,$B20)</f>
        <v>0</v>
      </c>
      <c r="HJ20" s="39">
        <f>SUMIFS(Produção!$E:$E,Produção!$B:$B,HJ$2,Produção!$D:$D,$B20)</f>
        <v>0</v>
      </c>
      <c r="HK20" s="39">
        <f>SUMIFS(Produção!$E:$E,Produção!$B:$B,HK$2,Produção!$D:$D,$B20)</f>
        <v>0</v>
      </c>
      <c r="HL20" s="39">
        <f>SUMIFS(Produção!$E:$E,Produção!$B:$B,HL$2,Produção!$D:$D,$B20)</f>
        <v>0</v>
      </c>
      <c r="HM20" s="39">
        <f>SUMIFS(Produção!$E:$E,Produção!$B:$B,HM$2,Produção!$D:$D,$B20)</f>
        <v>0</v>
      </c>
      <c r="HN20" s="39">
        <f>SUMIFS(Produção!$E:$E,Produção!$B:$B,HN$2,Produção!$D:$D,$B20)</f>
        <v>0</v>
      </c>
      <c r="HO20" s="39">
        <f>SUMIFS(Produção!$E:$E,Produção!$B:$B,HO$2,Produção!$D:$D,$B20)</f>
        <v>0</v>
      </c>
      <c r="HP20" s="39">
        <f>SUMIFS(Produção!$E:$E,Produção!$B:$B,HP$2,Produção!$D:$D,$B20)</f>
        <v>0</v>
      </c>
      <c r="HQ20" s="39">
        <f>SUMIFS(Produção!$E:$E,Produção!$B:$B,HQ$2,Produção!$D:$D,$B20)</f>
        <v>0</v>
      </c>
      <c r="HR20" s="39">
        <f>SUMIFS(Produção!$E:$E,Produção!$B:$B,HR$2,Produção!$D:$D,$B20)</f>
        <v>0</v>
      </c>
      <c r="HS20" s="39">
        <f>SUMIFS(Produção!$E:$E,Produção!$B:$B,HS$2,Produção!$D:$D,$B20)</f>
        <v>0</v>
      </c>
      <c r="HT20" s="39">
        <f>SUMIFS(Produção!$E:$E,Produção!$B:$B,HT$2,Produção!$D:$D,$B20)</f>
        <v>0</v>
      </c>
      <c r="HU20" s="39">
        <f>SUMIFS(Produção!$E:$E,Produção!$B:$B,HU$2,Produção!$D:$D,$B20)</f>
        <v>0</v>
      </c>
      <c r="HV20" s="39">
        <f>SUMIFS(Produção!$E:$E,Produção!$B:$B,HV$2,Produção!$D:$D,$B20)</f>
        <v>0</v>
      </c>
      <c r="HW20" s="39">
        <f>SUMIFS(Produção!$E:$E,Produção!$B:$B,HW$2,Produção!$D:$D,$B20)</f>
        <v>0</v>
      </c>
      <c r="HX20" s="39">
        <f>SUMIFS(Produção!$E:$E,Produção!$B:$B,HX$2,Produção!$D:$D,$B20)</f>
        <v>0</v>
      </c>
      <c r="HY20" s="39">
        <f>SUMIFS(Produção!$E:$E,Produção!$B:$B,HY$2,Produção!$D:$D,$B20)</f>
        <v>0</v>
      </c>
      <c r="HZ20" s="39">
        <f>SUMIFS(Produção!$E:$E,Produção!$B:$B,HZ$2,Produção!$D:$D,$B20)</f>
        <v>0</v>
      </c>
      <c r="IA20" s="39">
        <f>SUMIFS(Produção!$E:$E,Produção!$B:$B,IA$2,Produção!$D:$D,$B20)</f>
        <v>0</v>
      </c>
      <c r="IB20" s="39">
        <f>SUMIFS(Produção!$E:$E,Produção!$B:$B,IB$2,Produção!$D:$D,$B20)</f>
        <v>0</v>
      </c>
      <c r="IC20" s="39">
        <f>SUMIFS(Produção!$E:$E,Produção!$B:$B,IC$2,Produção!$D:$D,$B20)</f>
        <v>0</v>
      </c>
      <c r="ID20" s="39">
        <f>SUMIFS(Produção!$E:$E,Produção!$B:$B,ID$2,Produção!$D:$D,$B20)</f>
        <v>0</v>
      </c>
      <c r="IE20" s="39">
        <f>SUMIFS(Produção!$E:$E,Produção!$B:$B,IE$2,Produção!$D:$D,$B20)</f>
        <v>0</v>
      </c>
      <c r="IF20" s="39">
        <f>SUMIFS(Produção!$E:$E,Produção!$B:$B,IF$2,Produção!$D:$D,$B20)</f>
        <v>0</v>
      </c>
      <c r="IG20" s="39">
        <f>SUMIFS(Produção!$E:$E,Produção!$B:$B,IG$2,Produção!$D:$D,$B20)</f>
        <v>0</v>
      </c>
      <c r="IH20" s="39">
        <f>SUMIFS(Produção!$E:$E,Produção!$B:$B,IH$2,Produção!$D:$D,$B20)</f>
        <v>0</v>
      </c>
      <c r="II20" s="39">
        <f>SUMIFS(Produção!$E:$E,Produção!$B:$B,II$2,Produção!$D:$D,$B20)</f>
        <v>0</v>
      </c>
      <c r="IJ20" s="39">
        <f>SUMIFS(Produção!$E:$E,Produção!$B:$B,IJ$2,Produção!$D:$D,$B20)</f>
        <v>0</v>
      </c>
      <c r="IK20" s="39">
        <f>SUMIFS(Produção!$E:$E,Produção!$B:$B,IK$2,Produção!$D:$D,$B20)</f>
        <v>0</v>
      </c>
      <c r="IL20" s="39">
        <f>SUMIFS(Produção!$E:$E,Produção!$B:$B,IL$2,Produção!$D:$D,$B20)</f>
        <v>0</v>
      </c>
      <c r="IM20" s="39">
        <f>SUMIFS(Produção!$E:$E,Produção!$B:$B,IM$2,Produção!$D:$D,$B20)</f>
        <v>0</v>
      </c>
      <c r="IN20" s="39">
        <f>SUMIFS(Produção!$E:$E,Produção!$B:$B,IN$2,Produção!$D:$D,$B20)</f>
        <v>0</v>
      </c>
      <c r="IO20" s="39">
        <f>SUMIFS(Produção!$E:$E,Produção!$B:$B,IO$2,Produção!$D:$D,$B20)</f>
        <v>0</v>
      </c>
      <c r="IP20" s="39">
        <f>SUMIFS(Produção!$E:$E,Produção!$B:$B,IP$2,Produção!$D:$D,$B20)</f>
        <v>0</v>
      </c>
      <c r="IQ20" s="39">
        <f>SUMIFS(Produção!$E:$E,Produção!$B:$B,IQ$2,Produção!$D:$D,$B20)</f>
        <v>0</v>
      </c>
      <c r="IR20" s="39">
        <f>SUMIFS(Produção!$E:$E,Produção!$B:$B,IR$2,Produção!$D:$D,$B20)</f>
        <v>0</v>
      </c>
      <c r="IS20" s="39">
        <f>SUMIFS(Produção!$E:$E,Produção!$B:$B,IS$2,Produção!$D:$D,$B20)</f>
        <v>0</v>
      </c>
      <c r="IT20" s="39">
        <f>SUMIFS(Produção!$E:$E,Produção!$B:$B,IT$2,Produção!$D:$D,$B20)</f>
        <v>0</v>
      </c>
      <c r="IU20" s="39">
        <f>SUMIFS(Produção!$E:$E,Produção!$B:$B,IU$2,Produção!$D:$D,$B20)</f>
        <v>0</v>
      </c>
      <c r="IV20" s="39">
        <f>SUMIFS(Produção!$E:$E,Produção!$B:$B,IV$2,Produção!$D:$D,$B20)</f>
        <v>0</v>
      </c>
      <c r="IW20" s="39">
        <f>SUMIFS(Produção!$E:$E,Produção!$B:$B,IW$2,Produção!$D:$D,$B20)</f>
        <v>0</v>
      </c>
      <c r="IX20" s="39">
        <f>SUMIFS(Produção!$E:$E,Produção!$B:$B,IX$2,Produção!$D:$D,$B20)</f>
        <v>0</v>
      </c>
      <c r="IY20" s="39">
        <f>SUMIFS(Produção!$E:$E,Produção!$B:$B,IY$2,Produção!$D:$D,$B20)</f>
        <v>0</v>
      </c>
      <c r="IZ20" s="39">
        <f>SUMIFS(Produção!$E:$E,Produção!$B:$B,IZ$2,Produção!$D:$D,$B20)</f>
        <v>0</v>
      </c>
      <c r="JA20" s="39">
        <f>SUMIFS(Produção!$E:$E,Produção!$B:$B,JA$2,Produção!$D:$D,$B20)</f>
        <v>0</v>
      </c>
      <c r="JB20" s="39">
        <f>SUMIFS(Produção!$E:$E,Produção!$B:$B,JB$2,Produção!$D:$D,$B20)</f>
        <v>0</v>
      </c>
      <c r="JC20" s="39">
        <f>SUMIFS(Produção!$E:$E,Produção!$B:$B,JC$2,Produção!$D:$D,$B20)</f>
        <v>0</v>
      </c>
      <c r="JD20" s="39">
        <f>SUMIFS(Produção!$E:$E,Produção!$B:$B,JD$2,Produção!$D:$D,$B20)</f>
        <v>0</v>
      </c>
      <c r="JE20" s="39">
        <f>SUMIFS(Produção!$E:$E,Produção!$B:$B,JE$2,Produção!$D:$D,$B20)</f>
        <v>0</v>
      </c>
      <c r="JF20" s="39">
        <f>SUMIFS(Produção!$E:$E,Produção!$B:$B,JF$2,Produção!$D:$D,$B20)</f>
        <v>0</v>
      </c>
      <c r="JG20" s="39">
        <f>SUMIFS(Produção!$E:$E,Produção!$B:$B,JG$2,Produção!$D:$D,$B20)</f>
        <v>0</v>
      </c>
      <c r="JH20" s="39">
        <f>SUMIFS(Produção!$E:$E,Produção!$B:$B,JH$2,Produção!$D:$D,$B20)</f>
        <v>0</v>
      </c>
      <c r="JI20" s="39">
        <f>SUMIFS(Produção!$E:$E,Produção!$B:$B,JI$2,Produção!$D:$D,$B20)</f>
        <v>0</v>
      </c>
      <c r="JJ20" s="39">
        <f>SUMIFS(Produção!$E:$E,Produção!$B:$B,JJ$2,Produção!$D:$D,$B20)</f>
        <v>0</v>
      </c>
      <c r="JK20" s="39">
        <f>SUMIFS(Produção!$E:$E,Produção!$B:$B,JK$2,Produção!$D:$D,$B20)</f>
        <v>0</v>
      </c>
      <c r="JL20" s="39">
        <f>SUMIFS(Produção!$E:$E,Produção!$B:$B,JL$2,Produção!$D:$D,$B20)</f>
        <v>0</v>
      </c>
      <c r="JM20" s="39">
        <f>SUMIFS(Produção!$E:$E,Produção!$B:$B,JM$2,Produção!$D:$D,$B20)</f>
        <v>0</v>
      </c>
      <c r="JN20" s="39">
        <f>SUMIFS(Produção!$E:$E,Produção!$B:$B,JN$2,Produção!$D:$D,$B20)</f>
        <v>0</v>
      </c>
      <c r="JO20" s="39">
        <f>SUMIFS(Produção!$E:$E,Produção!$B:$B,JO$2,Produção!$D:$D,$B20)</f>
        <v>0</v>
      </c>
      <c r="JP20" s="39">
        <f>SUMIFS(Produção!$E:$E,Produção!$B:$B,JP$2,Produção!$D:$D,$B20)</f>
        <v>0</v>
      </c>
      <c r="JQ20" s="39">
        <f>SUMIFS(Produção!$E:$E,Produção!$B:$B,JQ$2,Produção!$D:$D,$B20)</f>
        <v>0</v>
      </c>
      <c r="JR20" s="39">
        <f>SUMIFS(Produção!$E:$E,Produção!$B:$B,JR$2,Produção!$D:$D,$B20)</f>
        <v>0</v>
      </c>
      <c r="JS20" s="39">
        <f>SUMIFS(Produção!$E:$E,Produção!$B:$B,JS$2,Produção!$D:$D,$B20)</f>
        <v>0</v>
      </c>
      <c r="JT20" s="39">
        <f>SUMIFS(Produção!$E:$E,Produção!$B:$B,JT$2,Produção!$D:$D,$B20)</f>
        <v>0</v>
      </c>
      <c r="JU20" s="39">
        <f>SUMIFS(Produção!$E:$E,Produção!$B:$B,JU$2,Produção!$D:$D,$B20)</f>
        <v>0</v>
      </c>
      <c r="JV20" s="39">
        <f>SUMIFS(Produção!$E:$E,Produção!$B:$B,JV$2,Produção!$D:$D,$B20)</f>
        <v>0</v>
      </c>
      <c r="JW20" s="39">
        <f>SUMIFS(Produção!$E:$E,Produção!$B:$B,JW$2,Produção!$D:$D,$B20)</f>
        <v>0</v>
      </c>
      <c r="JX20" s="39">
        <f>SUMIFS(Produção!$E:$E,Produção!$B:$B,JX$2,Produção!$D:$D,$B20)</f>
        <v>0</v>
      </c>
      <c r="JY20" s="39">
        <f>SUMIFS(Produção!$E:$E,Produção!$B:$B,JY$2,Produção!$D:$D,$B20)</f>
        <v>0</v>
      </c>
      <c r="JZ20" s="39">
        <f>SUMIFS(Produção!$E:$E,Produção!$B:$B,JZ$2,Produção!$D:$D,$B20)</f>
        <v>0</v>
      </c>
      <c r="KA20" s="39">
        <f>SUMIFS(Produção!$E:$E,Produção!$B:$B,KA$2,Produção!$D:$D,$B20)</f>
        <v>0</v>
      </c>
      <c r="KB20" s="39">
        <f>SUMIFS(Produção!$E:$E,Produção!$B:$B,KB$2,Produção!$D:$D,$B20)</f>
        <v>0</v>
      </c>
      <c r="KC20" s="39">
        <f>SUMIFS(Produção!$E:$E,Produção!$B:$B,KC$2,Produção!$D:$D,$B20)</f>
        <v>0</v>
      </c>
      <c r="KD20" s="39">
        <f>SUMIFS(Produção!$E:$E,Produção!$B:$B,KD$2,Produção!$D:$D,$B20)</f>
        <v>0</v>
      </c>
    </row>
    <row r="21" spans="1:290" s="24" customFormat="1">
      <c r="A21"/>
      <c r="B21" s="28">
        <f t="shared" si="12"/>
        <v>0</v>
      </c>
      <c r="C21" s="29">
        <f t="shared" si="10"/>
        <v>0</v>
      </c>
      <c r="D21" s="180">
        <f>IF(ISERROR(VLOOKUP(B21,Produção!A:B,2,0)),"",VLOOKUP(B21,Produção!A:B,2,0))</f>
        <v>0</v>
      </c>
      <c r="E21" s="200">
        <f t="array" ref="E21">IF(F21=F10,MAX(IF($H21:$KD21&gt;0,$H$2:$KD$2,0)),"")</f>
        <v>0</v>
      </c>
      <c r="F21" s="30">
        <f t="shared" si="13"/>
        <v>0</v>
      </c>
      <c r="G21" s="213">
        <f t="shared" si="11"/>
        <v>0</v>
      </c>
      <c r="H21" s="39">
        <f>SUMIFS(Produção!$E:$E,Produção!$B:$B,H$2,Produção!$D:$D,$B21)</f>
        <v>0</v>
      </c>
      <c r="I21" s="39">
        <f>SUMIFS(Produção!$E:$E,Produção!$B:$B,I$2,Produção!$D:$D,$B21)</f>
        <v>0</v>
      </c>
      <c r="J21" s="39">
        <f>SUMIFS(Produção!$E:$E,Produção!$B:$B,J$2,Produção!$D:$D,$B21)</f>
        <v>0</v>
      </c>
      <c r="K21" s="39">
        <f>SUMIFS(Produção!$E:$E,Produção!$B:$B,K$2,Produção!$D:$D,$B21)</f>
        <v>0</v>
      </c>
      <c r="L21" s="39">
        <f>SUMIFS(Produção!$E:$E,Produção!$B:$B,L$2,Produção!$D:$D,$B21)</f>
        <v>0</v>
      </c>
      <c r="M21" s="39">
        <f>SUMIFS(Produção!$E:$E,Produção!$B:$B,M$2,Produção!$D:$D,$B21)</f>
        <v>0</v>
      </c>
      <c r="N21" s="39">
        <f>SUMIFS(Produção!$E:$E,Produção!$B:$B,N$2,Produção!$D:$D,$B21)</f>
        <v>0</v>
      </c>
      <c r="O21" s="39">
        <f>SUMIFS(Produção!$E:$E,Produção!$B:$B,O$2,Produção!$D:$D,$B21)</f>
        <v>0</v>
      </c>
      <c r="P21" s="39">
        <f>SUMIFS(Produção!$E:$E,Produção!$B:$B,P$2,Produção!$D:$D,$B21)</f>
        <v>0</v>
      </c>
      <c r="Q21" s="39">
        <f>SUMIFS(Produção!$E:$E,Produção!$B:$B,Q$2,Produção!$D:$D,$B21)</f>
        <v>0</v>
      </c>
      <c r="R21" s="39">
        <f>SUMIFS(Produção!$E:$E,Produção!$B:$B,R$2,Produção!$D:$D,$B21)</f>
        <v>0</v>
      </c>
      <c r="S21" s="39">
        <f>SUMIFS(Produção!$E:$E,Produção!$B:$B,S$2,Produção!$D:$D,$B21)</f>
        <v>0</v>
      </c>
      <c r="T21" s="39">
        <f>SUMIFS(Produção!$E:$E,Produção!$B:$B,T$2,Produção!$D:$D,$B21)</f>
        <v>0</v>
      </c>
      <c r="U21" s="39">
        <f>SUMIFS(Produção!$E:$E,Produção!$B:$B,U$2,Produção!$D:$D,$B21)</f>
        <v>0</v>
      </c>
      <c r="V21" s="39">
        <f>SUMIFS(Produção!$E:$E,Produção!$B:$B,V$2,Produção!$D:$D,$B21)</f>
        <v>0</v>
      </c>
      <c r="W21" s="39">
        <f>SUMIFS(Produção!$E:$E,Produção!$B:$B,W$2,Produção!$D:$D,$B21)</f>
        <v>0</v>
      </c>
      <c r="X21" s="39">
        <f>SUMIFS(Produção!$E:$E,Produção!$B:$B,X$2,Produção!$D:$D,$B21)</f>
        <v>0</v>
      </c>
      <c r="Y21" s="39">
        <f>SUMIFS(Produção!$E:$E,Produção!$B:$B,Y$2,Produção!$D:$D,$B21)</f>
        <v>0</v>
      </c>
      <c r="Z21" s="39">
        <f>SUMIFS(Produção!$E:$E,Produção!$B:$B,Z$2,Produção!$D:$D,$B21)</f>
        <v>0</v>
      </c>
      <c r="AA21" s="39">
        <f>SUMIFS(Produção!$E:$E,Produção!$B:$B,AA$2,Produção!$D:$D,$B21)</f>
        <v>0</v>
      </c>
      <c r="AB21" s="39">
        <f>SUMIFS(Produção!$E:$E,Produção!$B:$B,AB$2,Produção!$D:$D,$B21)</f>
        <v>0</v>
      </c>
      <c r="AC21" s="39">
        <f>SUMIFS(Produção!$E:$E,Produção!$B:$B,AC$2,Produção!$D:$D,$B21)</f>
        <v>0</v>
      </c>
      <c r="AD21" s="39">
        <f>SUMIFS(Produção!$E:$E,Produção!$B:$B,AD$2,Produção!$D:$D,$B21)</f>
        <v>0</v>
      </c>
      <c r="AE21" s="39">
        <f>SUMIFS(Produção!$E:$E,Produção!$B:$B,AE$2,Produção!$D:$D,$B21)</f>
        <v>0</v>
      </c>
      <c r="AF21" s="39">
        <f>SUMIFS(Produção!$E:$E,Produção!$B:$B,AF$2,Produção!$D:$D,$B21)</f>
        <v>0</v>
      </c>
      <c r="AG21" s="39">
        <f>SUMIFS(Produção!$E:$E,Produção!$B:$B,AG$2,Produção!$D:$D,$B21)</f>
        <v>0</v>
      </c>
      <c r="AH21" s="39">
        <f>SUMIFS(Produção!$E:$E,Produção!$B:$B,AH$2,Produção!$D:$D,$B21)</f>
        <v>0</v>
      </c>
      <c r="AI21" s="39">
        <f>SUMIFS(Produção!$E:$E,Produção!$B:$B,AI$2,Produção!$D:$D,$B21)</f>
        <v>0</v>
      </c>
      <c r="AJ21" s="39">
        <f>SUMIFS(Produção!$E:$E,Produção!$B:$B,AJ$2,Produção!$D:$D,$B21)</f>
        <v>0</v>
      </c>
      <c r="AK21" s="39">
        <f>SUMIFS(Produção!$E:$E,Produção!$B:$B,AK$2,Produção!$D:$D,$B21)</f>
        <v>0</v>
      </c>
      <c r="AL21" s="39">
        <f>SUMIFS(Produção!$E:$E,Produção!$B:$B,AL$2,Produção!$D:$D,$B21)</f>
        <v>0</v>
      </c>
      <c r="AM21" s="39">
        <f>SUMIFS(Produção!$E:$E,Produção!$B:$B,AM$2,Produção!$D:$D,$B21)</f>
        <v>0</v>
      </c>
      <c r="AN21" s="39">
        <f>SUMIFS(Produção!$E:$E,Produção!$B:$B,AN$2,Produção!$D:$D,$B21)</f>
        <v>0</v>
      </c>
      <c r="AO21" s="39">
        <f>SUMIFS(Produção!$E:$E,Produção!$B:$B,AO$2,Produção!$D:$D,$B21)</f>
        <v>0</v>
      </c>
      <c r="AP21" s="39">
        <f>SUMIFS(Produção!$E:$E,Produção!$B:$B,AP$2,Produção!$D:$D,$B21)</f>
        <v>0</v>
      </c>
      <c r="AQ21" s="39">
        <f>SUMIFS(Produção!$E:$E,Produção!$B:$B,AQ$2,Produção!$D:$D,$B21)</f>
        <v>0</v>
      </c>
      <c r="AR21" s="39">
        <f>SUMIFS(Produção!$E:$E,Produção!$B:$B,AR$2,Produção!$D:$D,$B21)</f>
        <v>0</v>
      </c>
      <c r="AS21" s="39">
        <f>SUMIFS(Produção!$E:$E,Produção!$B:$B,AS$2,Produção!$D:$D,$B21)</f>
        <v>0</v>
      </c>
      <c r="AT21" s="39">
        <f>SUMIFS(Produção!$E:$E,Produção!$B:$B,AT$2,Produção!$D:$D,$B21)</f>
        <v>0</v>
      </c>
      <c r="AU21" s="39">
        <f>SUMIFS(Produção!$E:$E,Produção!$B:$B,AU$2,Produção!$D:$D,$B21)</f>
        <v>0</v>
      </c>
      <c r="AV21" s="39">
        <f>SUMIFS(Produção!$E:$E,Produção!$B:$B,AV$2,Produção!$D:$D,$B21)</f>
        <v>0</v>
      </c>
      <c r="AW21" s="39">
        <f>SUMIFS(Produção!$E:$E,Produção!$B:$B,AW$2,Produção!$D:$D,$B21)</f>
        <v>0</v>
      </c>
      <c r="AX21" s="39">
        <f>SUMIFS(Produção!$E:$E,Produção!$B:$B,AX$2,Produção!$D:$D,$B21)</f>
        <v>0</v>
      </c>
      <c r="AY21" s="39">
        <f>SUMIFS(Produção!$E:$E,Produção!$B:$B,AY$2,Produção!$D:$D,$B21)</f>
        <v>0</v>
      </c>
      <c r="AZ21" s="39">
        <f>SUMIFS(Produção!$E:$E,Produção!$B:$B,AZ$2,Produção!$D:$D,$B21)</f>
        <v>0</v>
      </c>
      <c r="BA21" s="39">
        <f>SUMIFS(Produção!$E:$E,Produção!$B:$B,BA$2,Produção!$D:$D,$B21)</f>
        <v>0</v>
      </c>
      <c r="BB21" s="39">
        <f>SUMIFS(Produção!$E:$E,Produção!$B:$B,BB$2,Produção!$D:$D,$B21)</f>
        <v>0</v>
      </c>
      <c r="BC21" s="39">
        <f>SUMIFS(Produção!$E:$E,Produção!$B:$B,BC$2,Produção!$D:$D,$B21)</f>
        <v>0</v>
      </c>
      <c r="BD21" s="39">
        <f>SUMIFS(Produção!$E:$E,Produção!$B:$B,BD$2,Produção!$D:$D,$B21)</f>
        <v>0</v>
      </c>
      <c r="BE21" s="39">
        <f>SUMIFS(Produção!$E:$E,Produção!$B:$B,BE$2,Produção!$D:$D,$B21)</f>
        <v>0</v>
      </c>
      <c r="BF21" s="39">
        <f>SUMIFS(Produção!$E:$E,Produção!$B:$B,BF$2,Produção!$D:$D,$B21)</f>
        <v>0</v>
      </c>
      <c r="BG21" s="39">
        <f>SUMIFS(Produção!$E:$E,Produção!$B:$B,BG$2,Produção!$D:$D,$B21)</f>
        <v>0</v>
      </c>
      <c r="BH21" s="39">
        <f>SUMIFS(Produção!$E:$E,Produção!$B:$B,BH$2,Produção!$D:$D,$B21)</f>
        <v>0</v>
      </c>
      <c r="BI21" s="39">
        <f>SUMIFS(Produção!$E:$E,Produção!$B:$B,BI$2,Produção!$D:$D,$B21)</f>
        <v>0</v>
      </c>
      <c r="BJ21" s="39">
        <f>SUMIFS(Produção!$E:$E,Produção!$B:$B,BJ$2,Produção!$D:$D,$B21)</f>
        <v>0</v>
      </c>
      <c r="BK21" s="39">
        <f>SUMIFS(Produção!$E:$E,Produção!$B:$B,BK$2,Produção!$D:$D,$B21)</f>
        <v>0</v>
      </c>
      <c r="BL21" s="39">
        <f>SUMIFS(Produção!$E:$E,Produção!$B:$B,BL$2,Produção!$D:$D,$B21)</f>
        <v>0</v>
      </c>
      <c r="BM21" s="39">
        <f>SUMIFS(Produção!$E:$E,Produção!$B:$B,BM$2,Produção!$D:$D,$B21)</f>
        <v>0</v>
      </c>
      <c r="BN21" s="39">
        <f>SUMIFS(Produção!$E:$E,Produção!$B:$B,BN$2,Produção!$D:$D,$B21)</f>
        <v>0</v>
      </c>
      <c r="BO21" s="39">
        <f>SUMIFS(Produção!$E:$E,Produção!$B:$B,BO$2,Produção!$D:$D,$B21)</f>
        <v>0</v>
      </c>
      <c r="BP21" s="39">
        <f>SUMIFS(Produção!$E:$E,Produção!$B:$B,BP$2,Produção!$D:$D,$B21)</f>
        <v>0</v>
      </c>
      <c r="BQ21" s="39">
        <f>SUMIFS(Produção!$E:$E,Produção!$B:$B,BQ$2,Produção!$D:$D,$B21)</f>
        <v>0</v>
      </c>
      <c r="BR21" s="39">
        <f>SUMIFS(Produção!$E:$E,Produção!$B:$B,BR$2,Produção!$D:$D,$B21)</f>
        <v>0</v>
      </c>
      <c r="BS21" s="39">
        <f>SUMIFS(Produção!$E:$E,Produção!$B:$B,BS$2,Produção!$D:$D,$B21)</f>
        <v>0</v>
      </c>
      <c r="BT21" s="39">
        <f>SUMIFS(Produção!$E:$E,Produção!$B:$B,BT$2,Produção!$D:$D,$B21)</f>
        <v>0</v>
      </c>
      <c r="BU21" s="39">
        <f>SUMIFS(Produção!$E:$E,Produção!$B:$B,BU$2,Produção!$D:$D,$B21)</f>
        <v>0</v>
      </c>
      <c r="BV21" s="39">
        <f>SUMIFS(Produção!$E:$E,Produção!$B:$B,BV$2,Produção!$D:$D,$B21)</f>
        <v>0</v>
      </c>
      <c r="BW21" s="39">
        <f>SUMIFS(Produção!$E:$E,Produção!$B:$B,BW$2,Produção!$D:$D,$B21)</f>
        <v>0</v>
      </c>
      <c r="BX21" s="39">
        <f>SUMIFS(Produção!$E:$E,Produção!$B:$B,BX$2,Produção!$D:$D,$B21)</f>
        <v>0</v>
      </c>
      <c r="BY21" s="39">
        <f>SUMIFS(Produção!$E:$E,Produção!$B:$B,BY$2,Produção!$D:$D,$B21)</f>
        <v>0</v>
      </c>
      <c r="BZ21" s="39">
        <f>SUMIFS(Produção!$E:$E,Produção!$B:$B,BZ$2,Produção!$D:$D,$B21)</f>
        <v>0</v>
      </c>
      <c r="CA21" s="39">
        <f>SUMIFS(Produção!$E:$E,Produção!$B:$B,CA$2,Produção!$D:$D,$B21)</f>
        <v>0</v>
      </c>
      <c r="CB21" s="39">
        <f>SUMIFS(Produção!$E:$E,Produção!$B:$B,CB$2,Produção!$D:$D,$B21)</f>
        <v>0</v>
      </c>
      <c r="CC21" s="39">
        <f>SUMIFS(Produção!$E:$E,Produção!$B:$B,CC$2,Produção!$D:$D,$B21)</f>
        <v>0</v>
      </c>
      <c r="CD21" s="39">
        <f>SUMIFS(Produção!$E:$E,Produção!$B:$B,CD$2,Produção!$D:$D,$B21)</f>
        <v>0</v>
      </c>
      <c r="CE21" s="39">
        <f>SUMIFS(Produção!$E:$E,Produção!$B:$B,CE$2,Produção!$D:$D,$B21)</f>
        <v>0</v>
      </c>
      <c r="CF21" s="39">
        <f>SUMIFS(Produção!$E:$E,Produção!$B:$B,CF$2,Produção!$D:$D,$B21)</f>
        <v>0</v>
      </c>
      <c r="CG21" s="39">
        <f>SUMIFS(Produção!$E:$E,Produção!$B:$B,CG$2,Produção!$D:$D,$B21)</f>
        <v>0</v>
      </c>
      <c r="CH21" s="39">
        <f>SUMIFS(Produção!$E:$E,Produção!$B:$B,CH$2,Produção!$D:$D,$B21)</f>
        <v>0</v>
      </c>
      <c r="CI21" s="39">
        <f>SUMIFS(Produção!$E:$E,Produção!$B:$B,CI$2,Produção!$D:$D,$B21)</f>
        <v>0</v>
      </c>
      <c r="CJ21" s="39">
        <f>SUMIFS(Produção!$E:$E,Produção!$B:$B,CJ$2,Produção!$D:$D,$B21)</f>
        <v>0</v>
      </c>
      <c r="CK21" s="39">
        <f>SUMIFS(Produção!$E:$E,Produção!$B:$B,CK$2,Produção!$D:$D,$B21)</f>
        <v>0</v>
      </c>
      <c r="CL21" s="39">
        <f>SUMIFS(Produção!$E:$E,Produção!$B:$B,CL$2,Produção!$D:$D,$B21)</f>
        <v>0</v>
      </c>
      <c r="CM21" s="39">
        <f>SUMIFS(Produção!$E:$E,Produção!$B:$B,CM$2,Produção!$D:$D,$B21)</f>
        <v>0</v>
      </c>
      <c r="CN21" s="39">
        <f>SUMIFS(Produção!$E:$E,Produção!$B:$B,CN$2,Produção!$D:$D,$B21)</f>
        <v>0</v>
      </c>
      <c r="CO21" s="39">
        <f>SUMIFS(Produção!$E:$E,Produção!$B:$B,CO$2,Produção!$D:$D,$B21)</f>
        <v>0</v>
      </c>
      <c r="CP21" s="39">
        <f>SUMIFS(Produção!$E:$E,Produção!$B:$B,CP$2,Produção!$D:$D,$B21)</f>
        <v>0</v>
      </c>
      <c r="CQ21" s="39">
        <f>SUMIFS(Produção!$E:$E,Produção!$B:$B,CQ$2,Produção!$D:$D,$B21)</f>
        <v>0</v>
      </c>
      <c r="CR21" s="39">
        <f>SUMIFS(Produção!$E:$E,Produção!$B:$B,CR$2,Produção!$D:$D,$B21)</f>
        <v>0</v>
      </c>
      <c r="CS21" s="39">
        <f>SUMIFS(Produção!$E:$E,Produção!$B:$B,CS$2,Produção!$D:$D,$B21)</f>
        <v>0</v>
      </c>
      <c r="CT21" s="39">
        <f>SUMIFS(Produção!$E:$E,Produção!$B:$B,CT$2,Produção!$D:$D,$B21)</f>
        <v>0</v>
      </c>
      <c r="CU21" s="39">
        <f>SUMIFS(Produção!$E:$E,Produção!$B:$B,CU$2,Produção!$D:$D,$B21)</f>
        <v>0</v>
      </c>
      <c r="CV21" s="39">
        <f>SUMIFS(Produção!$E:$E,Produção!$B:$B,CV$2,Produção!$D:$D,$B21)</f>
        <v>0</v>
      </c>
      <c r="CW21" s="39">
        <f>SUMIFS(Produção!$E:$E,Produção!$B:$B,CW$2,Produção!$D:$D,$B21)</f>
        <v>0</v>
      </c>
      <c r="CX21" s="39">
        <f>SUMIFS(Produção!$E:$E,Produção!$B:$B,CX$2,Produção!$D:$D,$B21)</f>
        <v>0</v>
      </c>
      <c r="CY21" s="39">
        <f>SUMIFS(Produção!$E:$E,Produção!$B:$B,CY$2,Produção!$D:$D,$B21)</f>
        <v>0</v>
      </c>
      <c r="CZ21" s="39">
        <f>SUMIFS(Produção!$E:$E,Produção!$B:$B,CZ$2,Produção!$D:$D,$B21)</f>
        <v>0</v>
      </c>
      <c r="DA21" s="39">
        <f>SUMIFS(Produção!$E:$E,Produção!$B:$B,DA$2,Produção!$D:$D,$B21)</f>
        <v>0</v>
      </c>
      <c r="DB21" s="39">
        <f>SUMIFS(Produção!$E:$E,Produção!$B:$B,DB$2,Produção!$D:$D,$B21)</f>
        <v>0</v>
      </c>
      <c r="DC21" s="39">
        <f>SUMIFS(Produção!$E:$E,Produção!$B:$B,DC$2,Produção!$D:$D,$B21)</f>
        <v>0</v>
      </c>
      <c r="DD21" s="39">
        <f>SUMIFS(Produção!$E:$E,Produção!$B:$B,DD$2,Produção!$D:$D,$B21)</f>
        <v>0</v>
      </c>
      <c r="DE21" s="39">
        <f>SUMIFS(Produção!$E:$E,Produção!$B:$B,DE$2,Produção!$D:$D,$B21)</f>
        <v>0</v>
      </c>
      <c r="DF21" s="39">
        <f>SUMIFS(Produção!$E:$E,Produção!$B:$B,DF$2,Produção!$D:$D,$B21)</f>
        <v>0</v>
      </c>
      <c r="DG21" s="39">
        <f>SUMIFS(Produção!$E:$E,Produção!$B:$B,DG$2,Produção!$D:$D,$B21)</f>
        <v>0</v>
      </c>
      <c r="DH21" s="39">
        <f>SUMIFS(Produção!$E:$E,Produção!$B:$B,DH$2,Produção!$D:$D,$B21)</f>
        <v>0</v>
      </c>
      <c r="DI21" s="39">
        <f>SUMIFS(Produção!$E:$E,Produção!$B:$B,DI$2,Produção!$D:$D,$B21)</f>
        <v>0</v>
      </c>
      <c r="DJ21" s="39">
        <f>SUMIFS(Produção!$E:$E,Produção!$B:$B,DJ$2,Produção!$D:$D,$B21)</f>
        <v>0</v>
      </c>
      <c r="DK21" s="39">
        <f>SUMIFS(Produção!$E:$E,Produção!$B:$B,DK$2,Produção!$D:$D,$B21)</f>
        <v>0</v>
      </c>
      <c r="DL21" s="39">
        <f>SUMIFS(Produção!$E:$E,Produção!$B:$B,DL$2,Produção!$D:$D,$B21)</f>
        <v>0</v>
      </c>
      <c r="DM21" s="39">
        <f>SUMIFS(Produção!$E:$E,Produção!$B:$B,DM$2,Produção!$D:$D,$B21)</f>
        <v>0</v>
      </c>
      <c r="DN21" s="39">
        <f>SUMIFS(Produção!$E:$E,Produção!$B:$B,DN$2,Produção!$D:$D,$B21)</f>
        <v>0</v>
      </c>
      <c r="DO21" s="39">
        <f>SUMIFS(Produção!$E:$E,Produção!$B:$B,DO$2,Produção!$D:$D,$B21)</f>
        <v>0</v>
      </c>
      <c r="DP21" s="39">
        <f>SUMIFS(Produção!$E:$E,Produção!$B:$B,DP$2,Produção!$D:$D,$B21)</f>
        <v>0</v>
      </c>
      <c r="DQ21" s="39">
        <f>SUMIFS(Produção!$E:$E,Produção!$B:$B,DQ$2,Produção!$D:$D,$B21)</f>
        <v>0</v>
      </c>
      <c r="DR21" s="39">
        <f>SUMIFS(Produção!$E:$E,Produção!$B:$B,DR$2,Produção!$D:$D,$B21)</f>
        <v>0</v>
      </c>
      <c r="DS21" s="39">
        <f>SUMIFS(Produção!$E:$E,Produção!$B:$B,DS$2,Produção!$D:$D,$B21)</f>
        <v>0</v>
      </c>
      <c r="DT21" s="39">
        <f>SUMIFS(Produção!$E:$E,Produção!$B:$B,DT$2,Produção!$D:$D,$B21)</f>
        <v>0</v>
      </c>
      <c r="DU21" s="39">
        <f>SUMIFS(Produção!$E:$E,Produção!$B:$B,DU$2,Produção!$D:$D,$B21)</f>
        <v>0</v>
      </c>
      <c r="DV21" s="39">
        <f>SUMIFS(Produção!$E:$E,Produção!$B:$B,DV$2,Produção!$D:$D,$B21)</f>
        <v>0</v>
      </c>
      <c r="DW21" s="39">
        <f>SUMIFS(Produção!$E:$E,Produção!$B:$B,DW$2,Produção!$D:$D,$B21)</f>
        <v>0</v>
      </c>
      <c r="DX21" s="39">
        <f>SUMIFS(Produção!$E:$E,Produção!$B:$B,DX$2,Produção!$D:$D,$B21)</f>
        <v>0</v>
      </c>
      <c r="DY21" s="39">
        <f>SUMIFS(Produção!$E:$E,Produção!$B:$B,DY$2,Produção!$D:$D,$B21)</f>
        <v>0</v>
      </c>
      <c r="DZ21" s="39">
        <f>SUMIFS(Produção!$E:$E,Produção!$B:$B,DZ$2,Produção!$D:$D,$B21)</f>
        <v>0</v>
      </c>
      <c r="EA21" s="39">
        <f>SUMIFS(Produção!$E:$E,Produção!$B:$B,EA$2,Produção!$D:$D,$B21)</f>
        <v>0</v>
      </c>
      <c r="EB21" s="39">
        <f>SUMIFS(Produção!$E:$E,Produção!$B:$B,EB$2,Produção!$D:$D,$B21)</f>
        <v>0</v>
      </c>
      <c r="EC21" s="39">
        <f>SUMIFS(Produção!$E:$E,Produção!$B:$B,EC$2,Produção!$D:$D,$B21)</f>
        <v>0</v>
      </c>
      <c r="ED21" s="39">
        <f>SUMIFS(Produção!$E:$E,Produção!$B:$B,ED$2,Produção!$D:$D,$B21)</f>
        <v>0</v>
      </c>
      <c r="EE21" s="39">
        <f>SUMIFS(Produção!$E:$E,Produção!$B:$B,EE$2,Produção!$D:$D,$B21)</f>
        <v>0</v>
      </c>
      <c r="EF21" s="39">
        <f>SUMIFS(Produção!$E:$E,Produção!$B:$B,EF$2,Produção!$D:$D,$B21)</f>
        <v>0</v>
      </c>
      <c r="EG21" s="39">
        <f>SUMIFS(Produção!$E:$E,Produção!$B:$B,EG$2,Produção!$D:$D,$B21)</f>
        <v>0</v>
      </c>
      <c r="EH21" s="39">
        <f>SUMIFS(Produção!$E:$E,Produção!$B:$B,EH$2,Produção!$D:$D,$B21)</f>
        <v>0</v>
      </c>
      <c r="EI21" s="39">
        <f>SUMIFS(Produção!$E:$E,Produção!$B:$B,EI$2,Produção!$D:$D,$B21)</f>
        <v>0</v>
      </c>
      <c r="EJ21" s="39">
        <f>SUMIFS(Produção!$E:$E,Produção!$B:$B,EJ$2,Produção!$D:$D,$B21)</f>
        <v>0</v>
      </c>
      <c r="EK21" s="39">
        <f>SUMIFS(Produção!$E:$E,Produção!$B:$B,EK$2,Produção!$D:$D,$B21)</f>
        <v>0</v>
      </c>
      <c r="EL21" s="39">
        <f>SUMIFS(Produção!$E:$E,Produção!$B:$B,EL$2,Produção!$D:$D,$B21)</f>
        <v>0</v>
      </c>
      <c r="EM21" s="39">
        <f>SUMIFS(Produção!$E:$E,Produção!$B:$B,EM$2,Produção!$D:$D,$B21)</f>
        <v>0</v>
      </c>
      <c r="EN21" s="39">
        <f>SUMIFS(Produção!$E:$E,Produção!$B:$B,EN$2,Produção!$D:$D,$B21)</f>
        <v>0</v>
      </c>
      <c r="EO21" s="39">
        <f>SUMIFS(Produção!$E:$E,Produção!$B:$B,EO$2,Produção!$D:$D,$B21)</f>
        <v>0</v>
      </c>
      <c r="EP21" s="39">
        <f>SUMIFS(Produção!$E:$E,Produção!$B:$B,EP$2,Produção!$D:$D,$B21)</f>
        <v>0</v>
      </c>
      <c r="EQ21" s="39">
        <f>SUMIFS(Produção!$E:$E,Produção!$B:$B,EQ$2,Produção!$D:$D,$B21)</f>
        <v>0</v>
      </c>
      <c r="ER21" s="39">
        <f>SUMIFS(Produção!$E:$E,Produção!$B:$B,ER$2,Produção!$D:$D,$B21)</f>
        <v>0</v>
      </c>
      <c r="ES21" s="39">
        <f>SUMIFS(Produção!$E:$E,Produção!$B:$B,ES$2,Produção!$D:$D,$B21)</f>
        <v>0</v>
      </c>
      <c r="ET21" s="39">
        <f>SUMIFS(Produção!$E:$E,Produção!$B:$B,ET$2,Produção!$D:$D,$B21)</f>
        <v>0</v>
      </c>
      <c r="EU21" s="39">
        <f>SUMIFS(Produção!$E:$E,Produção!$B:$B,EU$2,Produção!$D:$D,$B21)</f>
        <v>0</v>
      </c>
      <c r="EV21" s="39">
        <f>SUMIFS(Produção!$E:$E,Produção!$B:$B,EV$2,Produção!$D:$D,$B21)</f>
        <v>0</v>
      </c>
      <c r="EW21" s="39">
        <f>SUMIFS(Produção!$E:$E,Produção!$B:$B,EW$2,Produção!$D:$D,$B21)</f>
        <v>0</v>
      </c>
      <c r="EX21" s="39">
        <f>SUMIFS(Produção!$E:$E,Produção!$B:$B,EX$2,Produção!$D:$D,$B21)</f>
        <v>0</v>
      </c>
      <c r="EY21" s="39">
        <f>SUMIFS(Produção!$E:$E,Produção!$B:$B,EY$2,Produção!$D:$D,$B21)</f>
        <v>0</v>
      </c>
      <c r="EZ21" s="39">
        <f>SUMIFS(Produção!$E:$E,Produção!$B:$B,EZ$2,Produção!$D:$D,$B21)</f>
        <v>0</v>
      </c>
      <c r="FA21" s="39">
        <f>SUMIFS(Produção!$E:$E,Produção!$B:$B,FA$2,Produção!$D:$D,$B21)</f>
        <v>0</v>
      </c>
      <c r="FB21" s="39">
        <f>SUMIFS(Produção!$E:$E,Produção!$B:$B,FB$2,Produção!$D:$D,$B21)</f>
        <v>0</v>
      </c>
      <c r="FC21" s="39">
        <f>SUMIFS(Produção!$E:$E,Produção!$B:$B,FC$2,Produção!$D:$D,$B21)</f>
        <v>0</v>
      </c>
      <c r="FD21" s="39">
        <f>SUMIFS(Produção!$E:$E,Produção!$B:$B,FD$2,Produção!$D:$D,$B21)</f>
        <v>0</v>
      </c>
      <c r="FE21" s="39">
        <f>SUMIFS(Produção!$E:$E,Produção!$B:$B,FE$2,Produção!$D:$D,$B21)</f>
        <v>0</v>
      </c>
      <c r="FF21" s="39">
        <f>SUMIFS(Produção!$E:$E,Produção!$B:$B,FF$2,Produção!$D:$D,$B21)</f>
        <v>0</v>
      </c>
      <c r="FG21" s="39">
        <f>SUMIFS(Produção!$E:$E,Produção!$B:$B,FG$2,Produção!$D:$D,$B21)</f>
        <v>0</v>
      </c>
      <c r="FH21" s="39">
        <f>SUMIFS(Produção!$E:$E,Produção!$B:$B,FH$2,Produção!$D:$D,$B21)</f>
        <v>0</v>
      </c>
      <c r="FI21" s="39">
        <f>SUMIFS(Produção!$E:$E,Produção!$B:$B,FI$2,Produção!$D:$D,$B21)</f>
        <v>0</v>
      </c>
      <c r="FJ21" s="39">
        <f>SUMIFS(Produção!$E:$E,Produção!$B:$B,FJ$2,Produção!$D:$D,$B21)</f>
        <v>0</v>
      </c>
      <c r="FK21" s="39">
        <f>SUMIFS(Produção!$E:$E,Produção!$B:$B,FK$2,Produção!$D:$D,$B21)</f>
        <v>0</v>
      </c>
      <c r="FL21" s="39">
        <f>SUMIFS(Produção!$E:$E,Produção!$B:$B,FL$2,Produção!$D:$D,$B21)</f>
        <v>0</v>
      </c>
      <c r="FM21" s="39">
        <f>SUMIFS(Produção!$E:$E,Produção!$B:$B,FM$2,Produção!$D:$D,$B21)</f>
        <v>0</v>
      </c>
      <c r="FN21" s="39">
        <f>SUMIFS(Produção!$E:$E,Produção!$B:$B,FN$2,Produção!$D:$D,$B21)</f>
        <v>0</v>
      </c>
      <c r="FO21" s="39">
        <f>SUMIFS(Produção!$E:$E,Produção!$B:$B,FO$2,Produção!$D:$D,$B21)</f>
        <v>0</v>
      </c>
      <c r="FP21" s="39">
        <f>SUMIFS(Produção!$E:$E,Produção!$B:$B,FP$2,Produção!$D:$D,$B21)</f>
        <v>0</v>
      </c>
      <c r="FQ21" s="39">
        <f>SUMIFS(Produção!$E:$E,Produção!$B:$B,FQ$2,Produção!$D:$D,$B21)</f>
        <v>0</v>
      </c>
      <c r="FR21" s="39">
        <f>SUMIFS(Produção!$E:$E,Produção!$B:$B,FR$2,Produção!$D:$D,$B21)</f>
        <v>0</v>
      </c>
      <c r="FS21" s="39">
        <f>SUMIFS(Produção!$E:$E,Produção!$B:$B,FS$2,Produção!$D:$D,$B21)</f>
        <v>0</v>
      </c>
      <c r="FT21" s="39">
        <f>SUMIFS(Produção!$E:$E,Produção!$B:$B,FT$2,Produção!$D:$D,$B21)</f>
        <v>0</v>
      </c>
      <c r="FU21" s="39">
        <f>SUMIFS(Produção!$E:$E,Produção!$B:$B,FU$2,Produção!$D:$D,$B21)</f>
        <v>0</v>
      </c>
      <c r="FV21" s="39">
        <f>SUMIFS(Produção!$E:$E,Produção!$B:$B,FV$2,Produção!$D:$D,$B21)</f>
        <v>0</v>
      </c>
      <c r="FW21" s="39">
        <f>SUMIFS(Produção!$E:$E,Produção!$B:$B,FW$2,Produção!$D:$D,$B21)</f>
        <v>0</v>
      </c>
      <c r="FX21" s="39">
        <f>SUMIFS(Produção!$E:$E,Produção!$B:$B,FX$2,Produção!$D:$D,$B21)</f>
        <v>0</v>
      </c>
      <c r="FY21" s="39">
        <f>SUMIFS(Produção!$E:$E,Produção!$B:$B,FY$2,Produção!$D:$D,$B21)</f>
        <v>0</v>
      </c>
      <c r="FZ21" s="39">
        <f>SUMIFS(Produção!$E:$E,Produção!$B:$B,FZ$2,Produção!$D:$D,$B21)</f>
        <v>0</v>
      </c>
      <c r="GA21" s="39">
        <f>SUMIFS(Produção!$E:$E,Produção!$B:$B,GA$2,Produção!$D:$D,$B21)</f>
        <v>0</v>
      </c>
      <c r="GB21" s="39">
        <f>SUMIFS(Produção!$E:$E,Produção!$B:$B,GB$2,Produção!$D:$D,$B21)</f>
        <v>0</v>
      </c>
      <c r="GC21" s="39">
        <f>SUMIFS(Produção!$E:$E,Produção!$B:$B,GC$2,Produção!$D:$D,$B21)</f>
        <v>0</v>
      </c>
      <c r="GD21" s="39">
        <f>SUMIFS(Produção!$E:$E,Produção!$B:$B,GD$2,Produção!$D:$D,$B21)</f>
        <v>0</v>
      </c>
      <c r="GE21" s="39">
        <f>SUMIFS(Produção!$E:$E,Produção!$B:$B,GE$2,Produção!$D:$D,$B21)</f>
        <v>0</v>
      </c>
      <c r="GF21" s="39">
        <f>SUMIFS(Produção!$E:$E,Produção!$B:$B,GF$2,Produção!$D:$D,$B21)</f>
        <v>0</v>
      </c>
      <c r="GG21" s="39">
        <f>SUMIFS(Produção!$E:$E,Produção!$B:$B,GG$2,Produção!$D:$D,$B21)</f>
        <v>0</v>
      </c>
      <c r="GH21" s="39">
        <f>SUMIFS(Produção!$E:$E,Produção!$B:$B,GH$2,Produção!$D:$D,$B21)</f>
        <v>0</v>
      </c>
      <c r="GI21" s="39">
        <f>SUMIFS(Produção!$E:$E,Produção!$B:$B,GI$2,Produção!$D:$D,$B21)</f>
        <v>0</v>
      </c>
      <c r="GJ21" s="39">
        <f>SUMIFS(Produção!$E:$E,Produção!$B:$B,GJ$2,Produção!$D:$D,$B21)</f>
        <v>0</v>
      </c>
      <c r="GK21" s="39">
        <f>SUMIFS(Produção!$E:$E,Produção!$B:$B,GK$2,Produção!$D:$D,$B21)</f>
        <v>0</v>
      </c>
      <c r="GL21" s="39">
        <f>SUMIFS(Produção!$E:$E,Produção!$B:$B,GL$2,Produção!$D:$D,$B21)</f>
        <v>0</v>
      </c>
      <c r="GM21" s="39">
        <f>SUMIFS(Produção!$E:$E,Produção!$B:$B,GM$2,Produção!$D:$D,$B21)</f>
        <v>0</v>
      </c>
      <c r="GN21" s="39">
        <f>SUMIFS(Produção!$E:$E,Produção!$B:$B,GN$2,Produção!$D:$D,$B21)</f>
        <v>0</v>
      </c>
      <c r="GO21" s="39">
        <f>SUMIFS(Produção!$E:$E,Produção!$B:$B,GO$2,Produção!$D:$D,$B21)</f>
        <v>0</v>
      </c>
      <c r="GP21" s="39">
        <f>SUMIFS(Produção!$E:$E,Produção!$B:$B,GP$2,Produção!$D:$D,$B21)</f>
        <v>0</v>
      </c>
      <c r="GQ21" s="39">
        <f>SUMIFS(Produção!$E:$E,Produção!$B:$B,GQ$2,Produção!$D:$D,$B21)</f>
        <v>0</v>
      </c>
      <c r="GR21" s="39">
        <f>SUMIFS(Produção!$E:$E,Produção!$B:$B,GR$2,Produção!$D:$D,$B21)</f>
        <v>0</v>
      </c>
      <c r="GS21" s="39">
        <f>SUMIFS(Produção!$E:$E,Produção!$B:$B,GS$2,Produção!$D:$D,$B21)</f>
        <v>0</v>
      </c>
      <c r="GT21" s="39">
        <f>SUMIFS(Produção!$E:$E,Produção!$B:$B,GT$2,Produção!$D:$D,$B21)</f>
        <v>0</v>
      </c>
      <c r="GU21" s="39">
        <f>SUMIFS(Produção!$E:$E,Produção!$B:$B,GU$2,Produção!$D:$D,$B21)</f>
        <v>0</v>
      </c>
      <c r="GV21" s="39">
        <f>SUMIFS(Produção!$E:$E,Produção!$B:$B,GV$2,Produção!$D:$D,$B21)</f>
        <v>0</v>
      </c>
      <c r="GW21" s="39">
        <f>SUMIFS(Produção!$E:$E,Produção!$B:$B,GW$2,Produção!$D:$D,$B21)</f>
        <v>0</v>
      </c>
      <c r="GX21" s="39">
        <f>SUMIFS(Produção!$E:$E,Produção!$B:$B,GX$2,Produção!$D:$D,$B21)</f>
        <v>0</v>
      </c>
      <c r="GY21" s="39">
        <f>SUMIFS(Produção!$E:$E,Produção!$B:$B,GY$2,Produção!$D:$D,$B21)</f>
        <v>0</v>
      </c>
      <c r="GZ21" s="39">
        <f>SUMIFS(Produção!$E:$E,Produção!$B:$B,GZ$2,Produção!$D:$D,$B21)</f>
        <v>0</v>
      </c>
      <c r="HA21" s="39">
        <f>SUMIFS(Produção!$E:$E,Produção!$B:$B,HA$2,Produção!$D:$D,$B21)</f>
        <v>0</v>
      </c>
      <c r="HB21" s="39">
        <f>SUMIFS(Produção!$E:$E,Produção!$B:$B,HB$2,Produção!$D:$D,$B21)</f>
        <v>0</v>
      </c>
      <c r="HC21" s="39">
        <f>SUMIFS(Produção!$E:$E,Produção!$B:$B,HC$2,Produção!$D:$D,$B21)</f>
        <v>0</v>
      </c>
      <c r="HD21" s="39">
        <f>SUMIFS(Produção!$E:$E,Produção!$B:$B,HD$2,Produção!$D:$D,$B21)</f>
        <v>0</v>
      </c>
      <c r="HE21" s="39">
        <f>SUMIFS(Produção!$E:$E,Produção!$B:$B,HE$2,Produção!$D:$D,$B21)</f>
        <v>0</v>
      </c>
      <c r="HF21" s="39">
        <f>SUMIFS(Produção!$E:$E,Produção!$B:$B,HF$2,Produção!$D:$D,$B21)</f>
        <v>0</v>
      </c>
      <c r="HG21" s="39">
        <f>SUMIFS(Produção!$E:$E,Produção!$B:$B,HG$2,Produção!$D:$D,$B21)</f>
        <v>0</v>
      </c>
      <c r="HH21" s="39">
        <f>SUMIFS(Produção!$E:$E,Produção!$B:$B,HH$2,Produção!$D:$D,$B21)</f>
        <v>0</v>
      </c>
      <c r="HI21" s="39">
        <f>SUMIFS(Produção!$E:$E,Produção!$B:$B,HI$2,Produção!$D:$D,$B21)</f>
        <v>0</v>
      </c>
      <c r="HJ21" s="39">
        <f>SUMIFS(Produção!$E:$E,Produção!$B:$B,HJ$2,Produção!$D:$D,$B21)</f>
        <v>0</v>
      </c>
      <c r="HK21" s="39">
        <f>SUMIFS(Produção!$E:$E,Produção!$B:$B,HK$2,Produção!$D:$D,$B21)</f>
        <v>0</v>
      </c>
      <c r="HL21" s="39">
        <f>SUMIFS(Produção!$E:$E,Produção!$B:$B,HL$2,Produção!$D:$D,$B21)</f>
        <v>0</v>
      </c>
      <c r="HM21" s="39">
        <f>SUMIFS(Produção!$E:$E,Produção!$B:$B,HM$2,Produção!$D:$D,$B21)</f>
        <v>0</v>
      </c>
      <c r="HN21" s="39">
        <f>SUMIFS(Produção!$E:$E,Produção!$B:$B,HN$2,Produção!$D:$D,$B21)</f>
        <v>0</v>
      </c>
      <c r="HO21" s="39">
        <f>SUMIFS(Produção!$E:$E,Produção!$B:$B,HO$2,Produção!$D:$D,$B21)</f>
        <v>0</v>
      </c>
      <c r="HP21" s="39">
        <f>SUMIFS(Produção!$E:$E,Produção!$B:$B,HP$2,Produção!$D:$D,$B21)</f>
        <v>0</v>
      </c>
      <c r="HQ21" s="39">
        <f>SUMIFS(Produção!$E:$E,Produção!$B:$B,HQ$2,Produção!$D:$D,$B21)</f>
        <v>0</v>
      </c>
      <c r="HR21" s="39">
        <f>SUMIFS(Produção!$E:$E,Produção!$B:$B,HR$2,Produção!$D:$D,$B21)</f>
        <v>0</v>
      </c>
      <c r="HS21" s="39">
        <f>SUMIFS(Produção!$E:$E,Produção!$B:$B,HS$2,Produção!$D:$D,$B21)</f>
        <v>0</v>
      </c>
      <c r="HT21" s="39">
        <f>SUMIFS(Produção!$E:$E,Produção!$B:$B,HT$2,Produção!$D:$D,$B21)</f>
        <v>0</v>
      </c>
      <c r="HU21" s="39">
        <f>SUMIFS(Produção!$E:$E,Produção!$B:$B,HU$2,Produção!$D:$D,$B21)</f>
        <v>0</v>
      </c>
      <c r="HV21" s="39">
        <f>SUMIFS(Produção!$E:$E,Produção!$B:$B,HV$2,Produção!$D:$D,$B21)</f>
        <v>0</v>
      </c>
      <c r="HW21" s="39">
        <f>SUMIFS(Produção!$E:$E,Produção!$B:$B,HW$2,Produção!$D:$D,$B21)</f>
        <v>0</v>
      </c>
      <c r="HX21" s="39">
        <f>SUMIFS(Produção!$E:$E,Produção!$B:$B,HX$2,Produção!$D:$D,$B21)</f>
        <v>0</v>
      </c>
      <c r="HY21" s="39">
        <f>SUMIFS(Produção!$E:$E,Produção!$B:$B,HY$2,Produção!$D:$D,$B21)</f>
        <v>0</v>
      </c>
      <c r="HZ21" s="39">
        <f>SUMIFS(Produção!$E:$E,Produção!$B:$B,HZ$2,Produção!$D:$D,$B21)</f>
        <v>0</v>
      </c>
      <c r="IA21" s="39">
        <f>SUMIFS(Produção!$E:$E,Produção!$B:$B,IA$2,Produção!$D:$D,$B21)</f>
        <v>0</v>
      </c>
      <c r="IB21" s="39">
        <f>SUMIFS(Produção!$E:$E,Produção!$B:$B,IB$2,Produção!$D:$D,$B21)</f>
        <v>0</v>
      </c>
      <c r="IC21" s="39">
        <f>SUMIFS(Produção!$E:$E,Produção!$B:$B,IC$2,Produção!$D:$D,$B21)</f>
        <v>0</v>
      </c>
      <c r="ID21" s="39">
        <f>SUMIFS(Produção!$E:$E,Produção!$B:$B,ID$2,Produção!$D:$D,$B21)</f>
        <v>0</v>
      </c>
      <c r="IE21" s="39">
        <f>SUMIFS(Produção!$E:$E,Produção!$B:$B,IE$2,Produção!$D:$D,$B21)</f>
        <v>0</v>
      </c>
      <c r="IF21" s="39">
        <f>SUMIFS(Produção!$E:$E,Produção!$B:$B,IF$2,Produção!$D:$D,$B21)</f>
        <v>0</v>
      </c>
      <c r="IG21" s="39">
        <f>SUMIFS(Produção!$E:$E,Produção!$B:$B,IG$2,Produção!$D:$D,$B21)</f>
        <v>0</v>
      </c>
      <c r="IH21" s="39">
        <f>SUMIFS(Produção!$E:$E,Produção!$B:$B,IH$2,Produção!$D:$D,$B21)</f>
        <v>0</v>
      </c>
      <c r="II21" s="39">
        <f>SUMIFS(Produção!$E:$E,Produção!$B:$B,II$2,Produção!$D:$D,$B21)</f>
        <v>0</v>
      </c>
      <c r="IJ21" s="39">
        <f>SUMIFS(Produção!$E:$E,Produção!$B:$B,IJ$2,Produção!$D:$D,$B21)</f>
        <v>0</v>
      </c>
      <c r="IK21" s="39">
        <f>SUMIFS(Produção!$E:$E,Produção!$B:$B,IK$2,Produção!$D:$D,$B21)</f>
        <v>0</v>
      </c>
      <c r="IL21" s="39">
        <f>SUMIFS(Produção!$E:$E,Produção!$B:$B,IL$2,Produção!$D:$D,$B21)</f>
        <v>0</v>
      </c>
      <c r="IM21" s="39">
        <f>SUMIFS(Produção!$E:$E,Produção!$B:$B,IM$2,Produção!$D:$D,$B21)</f>
        <v>0</v>
      </c>
      <c r="IN21" s="39">
        <f>SUMIFS(Produção!$E:$E,Produção!$B:$B,IN$2,Produção!$D:$D,$B21)</f>
        <v>0</v>
      </c>
      <c r="IO21" s="39">
        <f>SUMIFS(Produção!$E:$E,Produção!$B:$B,IO$2,Produção!$D:$D,$B21)</f>
        <v>0</v>
      </c>
      <c r="IP21" s="39">
        <f>SUMIFS(Produção!$E:$E,Produção!$B:$B,IP$2,Produção!$D:$D,$B21)</f>
        <v>0</v>
      </c>
      <c r="IQ21" s="39">
        <f>SUMIFS(Produção!$E:$E,Produção!$B:$B,IQ$2,Produção!$D:$D,$B21)</f>
        <v>0</v>
      </c>
      <c r="IR21" s="39">
        <f>SUMIFS(Produção!$E:$E,Produção!$B:$B,IR$2,Produção!$D:$D,$B21)</f>
        <v>0</v>
      </c>
      <c r="IS21" s="39">
        <f>SUMIFS(Produção!$E:$E,Produção!$B:$B,IS$2,Produção!$D:$D,$B21)</f>
        <v>0</v>
      </c>
      <c r="IT21" s="39">
        <f>SUMIFS(Produção!$E:$E,Produção!$B:$B,IT$2,Produção!$D:$D,$B21)</f>
        <v>0</v>
      </c>
      <c r="IU21" s="39">
        <f>SUMIFS(Produção!$E:$E,Produção!$B:$B,IU$2,Produção!$D:$D,$B21)</f>
        <v>0</v>
      </c>
      <c r="IV21" s="39">
        <f>SUMIFS(Produção!$E:$E,Produção!$B:$B,IV$2,Produção!$D:$D,$B21)</f>
        <v>0</v>
      </c>
      <c r="IW21" s="39">
        <f>SUMIFS(Produção!$E:$E,Produção!$B:$B,IW$2,Produção!$D:$D,$B21)</f>
        <v>0</v>
      </c>
      <c r="IX21" s="39">
        <f>SUMIFS(Produção!$E:$E,Produção!$B:$B,IX$2,Produção!$D:$D,$B21)</f>
        <v>0</v>
      </c>
      <c r="IY21" s="39">
        <f>SUMIFS(Produção!$E:$E,Produção!$B:$B,IY$2,Produção!$D:$D,$B21)</f>
        <v>0</v>
      </c>
      <c r="IZ21" s="39">
        <f>SUMIFS(Produção!$E:$E,Produção!$B:$B,IZ$2,Produção!$D:$D,$B21)</f>
        <v>0</v>
      </c>
      <c r="JA21" s="39">
        <f>SUMIFS(Produção!$E:$E,Produção!$B:$B,JA$2,Produção!$D:$D,$B21)</f>
        <v>0</v>
      </c>
      <c r="JB21" s="39">
        <f>SUMIFS(Produção!$E:$E,Produção!$B:$B,JB$2,Produção!$D:$D,$B21)</f>
        <v>0</v>
      </c>
      <c r="JC21" s="39">
        <f>SUMIFS(Produção!$E:$E,Produção!$B:$B,JC$2,Produção!$D:$D,$B21)</f>
        <v>0</v>
      </c>
      <c r="JD21" s="39">
        <f>SUMIFS(Produção!$E:$E,Produção!$B:$B,JD$2,Produção!$D:$D,$B21)</f>
        <v>0</v>
      </c>
      <c r="JE21" s="39">
        <f>SUMIFS(Produção!$E:$E,Produção!$B:$B,JE$2,Produção!$D:$D,$B21)</f>
        <v>0</v>
      </c>
      <c r="JF21" s="39">
        <f>SUMIFS(Produção!$E:$E,Produção!$B:$B,JF$2,Produção!$D:$D,$B21)</f>
        <v>0</v>
      </c>
      <c r="JG21" s="39">
        <f>SUMIFS(Produção!$E:$E,Produção!$B:$B,JG$2,Produção!$D:$D,$B21)</f>
        <v>0</v>
      </c>
      <c r="JH21" s="39">
        <f>SUMIFS(Produção!$E:$E,Produção!$B:$B,JH$2,Produção!$D:$D,$B21)</f>
        <v>0</v>
      </c>
      <c r="JI21" s="39">
        <f>SUMIFS(Produção!$E:$E,Produção!$B:$B,JI$2,Produção!$D:$D,$B21)</f>
        <v>0</v>
      </c>
      <c r="JJ21" s="39">
        <f>SUMIFS(Produção!$E:$E,Produção!$B:$B,JJ$2,Produção!$D:$D,$B21)</f>
        <v>0</v>
      </c>
      <c r="JK21" s="39">
        <f>SUMIFS(Produção!$E:$E,Produção!$B:$B,JK$2,Produção!$D:$D,$B21)</f>
        <v>0</v>
      </c>
      <c r="JL21" s="39">
        <f>SUMIFS(Produção!$E:$E,Produção!$B:$B,JL$2,Produção!$D:$D,$B21)</f>
        <v>0</v>
      </c>
      <c r="JM21" s="39">
        <f>SUMIFS(Produção!$E:$E,Produção!$B:$B,JM$2,Produção!$D:$D,$B21)</f>
        <v>0</v>
      </c>
      <c r="JN21" s="39">
        <f>SUMIFS(Produção!$E:$E,Produção!$B:$B,JN$2,Produção!$D:$D,$B21)</f>
        <v>0</v>
      </c>
      <c r="JO21" s="39">
        <f>SUMIFS(Produção!$E:$E,Produção!$B:$B,JO$2,Produção!$D:$D,$B21)</f>
        <v>0</v>
      </c>
      <c r="JP21" s="39">
        <f>SUMIFS(Produção!$E:$E,Produção!$B:$B,JP$2,Produção!$D:$D,$B21)</f>
        <v>0</v>
      </c>
      <c r="JQ21" s="39">
        <f>SUMIFS(Produção!$E:$E,Produção!$B:$B,JQ$2,Produção!$D:$D,$B21)</f>
        <v>0</v>
      </c>
      <c r="JR21" s="39">
        <f>SUMIFS(Produção!$E:$E,Produção!$B:$B,JR$2,Produção!$D:$D,$B21)</f>
        <v>0</v>
      </c>
      <c r="JS21" s="39">
        <f>SUMIFS(Produção!$E:$E,Produção!$B:$B,JS$2,Produção!$D:$D,$B21)</f>
        <v>0</v>
      </c>
      <c r="JT21" s="39">
        <f>SUMIFS(Produção!$E:$E,Produção!$B:$B,JT$2,Produção!$D:$D,$B21)</f>
        <v>0</v>
      </c>
      <c r="JU21" s="39">
        <f>SUMIFS(Produção!$E:$E,Produção!$B:$B,JU$2,Produção!$D:$D,$B21)</f>
        <v>0</v>
      </c>
      <c r="JV21" s="39">
        <f>SUMIFS(Produção!$E:$E,Produção!$B:$B,JV$2,Produção!$D:$D,$B21)</f>
        <v>0</v>
      </c>
      <c r="JW21" s="39">
        <f>SUMIFS(Produção!$E:$E,Produção!$B:$B,JW$2,Produção!$D:$D,$B21)</f>
        <v>0</v>
      </c>
      <c r="JX21" s="39">
        <f>SUMIFS(Produção!$E:$E,Produção!$B:$B,JX$2,Produção!$D:$D,$B21)</f>
        <v>0</v>
      </c>
      <c r="JY21" s="39">
        <f>SUMIFS(Produção!$E:$E,Produção!$B:$B,JY$2,Produção!$D:$D,$B21)</f>
        <v>0</v>
      </c>
      <c r="JZ21" s="39">
        <f>SUMIFS(Produção!$E:$E,Produção!$B:$B,JZ$2,Produção!$D:$D,$B21)</f>
        <v>0</v>
      </c>
      <c r="KA21" s="39">
        <f>SUMIFS(Produção!$E:$E,Produção!$B:$B,KA$2,Produção!$D:$D,$B21)</f>
        <v>0</v>
      </c>
      <c r="KB21" s="39">
        <f>SUMIFS(Produção!$E:$E,Produção!$B:$B,KB$2,Produção!$D:$D,$B21)</f>
        <v>0</v>
      </c>
      <c r="KC21" s="39">
        <f>SUMIFS(Produção!$E:$E,Produção!$B:$B,KC$2,Produção!$D:$D,$B21)</f>
        <v>0</v>
      </c>
      <c r="KD21" s="39">
        <f>SUMIFS(Produção!$E:$E,Produção!$B:$B,KD$2,Produção!$D:$D,$B21)</f>
        <v>0</v>
      </c>
    </row>
    <row r="22" spans="1:290" s="24" customFormat="1">
      <c r="A22"/>
      <c r="B22" s="28">
        <f t="shared" si="12"/>
        <v>0</v>
      </c>
      <c r="C22" s="29">
        <f t="shared" si="10"/>
        <v>0</v>
      </c>
      <c r="D22" s="180">
        <f>IF(ISERROR(VLOOKUP(B22,Produção!A:B,2,0)),"",VLOOKUP(B22,Produção!A:B,2,0))</f>
        <v>0</v>
      </c>
      <c r="E22" s="200">
        <f t="array" ref="E22">IF(F22=F11,MAX(IF($H22:$KD22&gt;0,$H$2:$KD$2,0)),"")</f>
        <v>0</v>
      </c>
      <c r="F22" s="30">
        <f t="shared" si="13"/>
        <v>0</v>
      </c>
      <c r="G22" s="213">
        <f t="shared" si="11"/>
        <v>0</v>
      </c>
      <c r="H22" s="39">
        <f>SUMIFS(Produção!$E:$E,Produção!$B:$B,H$2,Produção!$D:$D,$B22)</f>
        <v>0</v>
      </c>
      <c r="I22" s="39">
        <f>SUMIFS(Produção!$E:$E,Produção!$B:$B,I$2,Produção!$D:$D,$B22)</f>
        <v>0</v>
      </c>
      <c r="J22" s="39">
        <f>SUMIFS(Produção!$E:$E,Produção!$B:$B,J$2,Produção!$D:$D,$B22)</f>
        <v>0</v>
      </c>
      <c r="K22" s="39">
        <f>SUMIFS(Produção!$E:$E,Produção!$B:$B,K$2,Produção!$D:$D,$B22)</f>
        <v>0</v>
      </c>
      <c r="L22" s="39">
        <f>SUMIFS(Produção!$E:$E,Produção!$B:$B,L$2,Produção!$D:$D,$B22)</f>
        <v>0</v>
      </c>
      <c r="M22" s="39">
        <f>SUMIFS(Produção!$E:$E,Produção!$B:$B,M$2,Produção!$D:$D,$B22)</f>
        <v>0</v>
      </c>
      <c r="N22" s="39">
        <f>SUMIFS(Produção!$E:$E,Produção!$B:$B,N$2,Produção!$D:$D,$B22)</f>
        <v>0</v>
      </c>
      <c r="O22" s="39">
        <f>SUMIFS(Produção!$E:$E,Produção!$B:$B,O$2,Produção!$D:$D,$B22)</f>
        <v>0</v>
      </c>
      <c r="P22" s="39">
        <f>SUMIFS(Produção!$E:$E,Produção!$B:$B,P$2,Produção!$D:$D,$B22)</f>
        <v>0</v>
      </c>
      <c r="Q22" s="39">
        <f>SUMIFS(Produção!$E:$E,Produção!$B:$B,Q$2,Produção!$D:$D,$B22)</f>
        <v>0</v>
      </c>
      <c r="R22" s="39">
        <f>SUMIFS(Produção!$E:$E,Produção!$B:$B,R$2,Produção!$D:$D,$B22)</f>
        <v>0</v>
      </c>
      <c r="S22" s="39">
        <f>SUMIFS(Produção!$E:$E,Produção!$B:$B,S$2,Produção!$D:$D,$B22)</f>
        <v>0</v>
      </c>
      <c r="T22" s="39">
        <f>SUMIFS(Produção!$E:$E,Produção!$B:$B,T$2,Produção!$D:$D,$B22)</f>
        <v>0</v>
      </c>
      <c r="U22" s="39">
        <f>SUMIFS(Produção!$E:$E,Produção!$B:$B,U$2,Produção!$D:$D,$B22)</f>
        <v>0</v>
      </c>
      <c r="V22" s="39">
        <f>SUMIFS(Produção!$E:$E,Produção!$B:$B,V$2,Produção!$D:$D,$B22)</f>
        <v>0</v>
      </c>
      <c r="W22" s="39">
        <f>SUMIFS(Produção!$E:$E,Produção!$B:$B,W$2,Produção!$D:$D,$B22)</f>
        <v>0</v>
      </c>
      <c r="X22" s="39">
        <f>SUMIFS(Produção!$E:$E,Produção!$B:$B,X$2,Produção!$D:$D,$B22)</f>
        <v>0</v>
      </c>
      <c r="Y22" s="39">
        <f>SUMIFS(Produção!$E:$E,Produção!$B:$B,Y$2,Produção!$D:$D,$B22)</f>
        <v>0</v>
      </c>
      <c r="Z22" s="39">
        <f>SUMIFS(Produção!$E:$E,Produção!$B:$B,Z$2,Produção!$D:$D,$B22)</f>
        <v>0</v>
      </c>
      <c r="AA22" s="39">
        <f>SUMIFS(Produção!$E:$E,Produção!$B:$B,AA$2,Produção!$D:$D,$B22)</f>
        <v>0</v>
      </c>
      <c r="AB22" s="39">
        <f>SUMIFS(Produção!$E:$E,Produção!$B:$B,AB$2,Produção!$D:$D,$B22)</f>
        <v>0</v>
      </c>
      <c r="AC22" s="39">
        <f>SUMIFS(Produção!$E:$E,Produção!$B:$B,AC$2,Produção!$D:$D,$B22)</f>
        <v>0</v>
      </c>
      <c r="AD22" s="39">
        <f>SUMIFS(Produção!$E:$E,Produção!$B:$B,AD$2,Produção!$D:$D,$B22)</f>
        <v>0</v>
      </c>
      <c r="AE22" s="39">
        <f>SUMIFS(Produção!$E:$E,Produção!$B:$B,AE$2,Produção!$D:$D,$B22)</f>
        <v>0</v>
      </c>
      <c r="AF22" s="39">
        <f>SUMIFS(Produção!$E:$E,Produção!$B:$B,AF$2,Produção!$D:$D,$B22)</f>
        <v>0</v>
      </c>
      <c r="AG22" s="39">
        <f>SUMIFS(Produção!$E:$E,Produção!$B:$B,AG$2,Produção!$D:$D,$B22)</f>
        <v>0</v>
      </c>
      <c r="AH22" s="39">
        <f>SUMIFS(Produção!$E:$E,Produção!$B:$B,AH$2,Produção!$D:$D,$B22)</f>
        <v>0</v>
      </c>
      <c r="AI22" s="39">
        <f>SUMIFS(Produção!$E:$E,Produção!$B:$B,AI$2,Produção!$D:$D,$B22)</f>
        <v>0</v>
      </c>
      <c r="AJ22" s="39">
        <f>SUMIFS(Produção!$E:$E,Produção!$B:$B,AJ$2,Produção!$D:$D,$B22)</f>
        <v>0</v>
      </c>
      <c r="AK22" s="39">
        <f>SUMIFS(Produção!$E:$E,Produção!$B:$B,AK$2,Produção!$D:$D,$B22)</f>
        <v>0</v>
      </c>
      <c r="AL22" s="39">
        <f>SUMIFS(Produção!$E:$E,Produção!$B:$B,AL$2,Produção!$D:$D,$B22)</f>
        <v>0</v>
      </c>
      <c r="AM22" s="39">
        <f>SUMIFS(Produção!$E:$E,Produção!$B:$B,AM$2,Produção!$D:$D,$B22)</f>
        <v>0</v>
      </c>
      <c r="AN22" s="39">
        <f>SUMIFS(Produção!$E:$E,Produção!$B:$B,AN$2,Produção!$D:$D,$B22)</f>
        <v>0</v>
      </c>
      <c r="AO22" s="39">
        <f>SUMIFS(Produção!$E:$E,Produção!$B:$B,AO$2,Produção!$D:$D,$B22)</f>
        <v>0</v>
      </c>
      <c r="AP22" s="39">
        <f>SUMIFS(Produção!$E:$E,Produção!$B:$B,AP$2,Produção!$D:$D,$B22)</f>
        <v>0</v>
      </c>
      <c r="AQ22" s="39">
        <f>SUMIFS(Produção!$E:$E,Produção!$B:$B,AQ$2,Produção!$D:$D,$B22)</f>
        <v>0</v>
      </c>
      <c r="AR22" s="39">
        <f>SUMIFS(Produção!$E:$E,Produção!$B:$B,AR$2,Produção!$D:$D,$B22)</f>
        <v>0</v>
      </c>
      <c r="AS22" s="39">
        <f>SUMIFS(Produção!$E:$E,Produção!$B:$B,AS$2,Produção!$D:$D,$B22)</f>
        <v>0</v>
      </c>
      <c r="AT22" s="39">
        <f>SUMIFS(Produção!$E:$E,Produção!$B:$B,AT$2,Produção!$D:$D,$B22)</f>
        <v>0</v>
      </c>
      <c r="AU22" s="39">
        <f>SUMIFS(Produção!$E:$E,Produção!$B:$B,AU$2,Produção!$D:$D,$B22)</f>
        <v>0</v>
      </c>
      <c r="AV22" s="39">
        <f>SUMIFS(Produção!$E:$E,Produção!$B:$B,AV$2,Produção!$D:$D,$B22)</f>
        <v>0</v>
      </c>
      <c r="AW22" s="39">
        <f>SUMIFS(Produção!$E:$E,Produção!$B:$B,AW$2,Produção!$D:$D,$B22)</f>
        <v>0</v>
      </c>
      <c r="AX22" s="39">
        <f>SUMIFS(Produção!$E:$E,Produção!$B:$B,AX$2,Produção!$D:$D,$B22)</f>
        <v>0</v>
      </c>
      <c r="AY22" s="39">
        <f>SUMIFS(Produção!$E:$E,Produção!$B:$B,AY$2,Produção!$D:$D,$B22)</f>
        <v>0</v>
      </c>
      <c r="AZ22" s="39">
        <f>SUMIFS(Produção!$E:$E,Produção!$B:$B,AZ$2,Produção!$D:$D,$B22)</f>
        <v>0</v>
      </c>
      <c r="BA22" s="39">
        <f>SUMIFS(Produção!$E:$E,Produção!$B:$B,BA$2,Produção!$D:$D,$B22)</f>
        <v>0</v>
      </c>
      <c r="BB22" s="39">
        <f>SUMIFS(Produção!$E:$E,Produção!$B:$B,BB$2,Produção!$D:$D,$B22)</f>
        <v>0</v>
      </c>
      <c r="BC22" s="39">
        <f>SUMIFS(Produção!$E:$E,Produção!$B:$B,BC$2,Produção!$D:$D,$B22)</f>
        <v>0</v>
      </c>
      <c r="BD22" s="39">
        <f>SUMIFS(Produção!$E:$E,Produção!$B:$B,BD$2,Produção!$D:$D,$B22)</f>
        <v>0</v>
      </c>
      <c r="BE22" s="39">
        <f>SUMIFS(Produção!$E:$E,Produção!$B:$B,BE$2,Produção!$D:$D,$B22)</f>
        <v>0</v>
      </c>
      <c r="BF22" s="39">
        <f>SUMIFS(Produção!$E:$E,Produção!$B:$B,BF$2,Produção!$D:$D,$B22)</f>
        <v>0</v>
      </c>
      <c r="BG22" s="39">
        <f>SUMIFS(Produção!$E:$E,Produção!$B:$B,BG$2,Produção!$D:$D,$B22)</f>
        <v>0</v>
      </c>
      <c r="BH22" s="39">
        <f>SUMIFS(Produção!$E:$E,Produção!$B:$B,BH$2,Produção!$D:$D,$B22)</f>
        <v>0</v>
      </c>
      <c r="BI22" s="39">
        <f>SUMIFS(Produção!$E:$E,Produção!$B:$B,BI$2,Produção!$D:$D,$B22)</f>
        <v>0</v>
      </c>
      <c r="BJ22" s="39">
        <f>SUMIFS(Produção!$E:$E,Produção!$B:$B,BJ$2,Produção!$D:$D,$B22)</f>
        <v>0</v>
      </c>
      <c r="BK22" s="39">
        <f>SUMIFS(Produção!$E:$E,Produção!$B:$B,BK$2,Produção!$D:$D,$B22)</f>
        <v>0</v>
      </c>
      <c r="BL22" s="39">
        <f>SUMIFS(Produção!$E:$E,Produção!$B:$B,BL$2,Produção!$D:$D,$B22)</f>
        <v>0</v>
      </c>
      <c r="BM22" s="39">
        <f>SUMIFS(Produção!$E:$E,Produção!$B:$B,BM$2,Produção!$D:$D,$B22)</f>
        <v>0</v>
      </c>
      <c r="BN22" s="39">
        <f>SUMIFS(Produção!$E:$E,Produção!$B:$B,BN$2,Produção!$D:$D,$B22)</f>
        <v>0</v>
      </c>
      <c r="BO22" s="39">
        <f>SUMIFS(Produção!$E:$E,Produção!$B:$B,BO$2,Produção!$D:$D,$B22)</f>
        <v>0</v>
      </c>
      <c r="BP22" s="39">
        <f>SUMIFS(Produção!$E:$E,Produção!$B:$B,BP$2,Produção!$D:$D,$B22)</f>
        <v>0</v>
      </c>
      <c r="BQ22" s="39">
        <f>SUMIFS(Produção!$E:$E,Produção!$B:$B,BQ$2,Produção!$D:$D,$B22)</f>
        <v>0</v>
      </c>
      <c r="BR22" s="39">
        <f>SUMIFS(Produção!$E:$E,Produção!$B:$B,BR$2,Produção!$D:$D,$B22)</f>
        <v>0</v>
      </c>
      <c r="BS22" s="39">
        <f>SUMIFS(Produção!$E:$E,Produção!$B:$B,BS$2,Produção!$D:$D,$B22)</f>
        <v>0</v>
      </c>
      <c r="BT22" s="39">
        <f>SUMIFS(Produção!$E:$E,Produção!$B:$B,BT$2,Produção!$D:$D,$B22)</f>
        <v>0</v>
      </c>
      <c r="BU22" s="39">
        <f>SUMIFS(Produção!$E:$E,Produção!$B:$B,BU$2,Produção!$D:$D,$B22)</f>
        <v>0</v>
      </c>
      <c r="BV22" s="39">
        <f>SUMIFS(Produção!$E:$E,Produção!$B:$B,BV$2,Produção!$D:$D,$B22)</f>
        <v>0</v>
      </c>
      <c r="BW22" s="39">
        <f>SUMIFS(Produção!$E:$E,Produção!$B:$B,BW$2,Produção!$D:$D,$B22)</f>
        <v>0</v>
      </c>
      <c r="BX22" s="39">
        <f>SUMIFS(Produção!$E:$E,Produção!$B:$B,BX$2,Produção!$D:$D,$B22)</f>
        <v>0</v>
      </c>
      <c r="BY22" s="39">
        <f>SUMIFS(Produção!$E:$E,Produção!$B:$B,BY$2,Produção!$D:$D,$B22)</f>
        <v>0</v>
      </c>
      <c r="BZ22" s="39">
        <f>SUMIFS(Produção!$E:$E,Produção!$B:$B,BZ$2,Produção!$D:$D,$B22)</f>
        <v>0</v>
      </c>
      <c r="CA22" s="39">
        <f>SUMIFS(Produção!$E:$E,Produção!$B:$B,CA$2,Produção!$D:$D,$B22)</f>
        <v>0</v>
      </c>
      <c r="CB22" s="39">
        <f>SUMIFS(Produção!$E:$E,Produção!$B:$B,CB$2,Produção!$D:$D,$B22)</f>
        <v>0</v>
      </c>
      <c r="CC22" s="39">
        <f>SUMIFS(Produção!$E:$E,Produção!$B:$B,CC$2,Produção!$D:$D,$B22)</f>
        <v>0</v>
      </c>
      <c r="CD22" s="39">
        <f>SUMIFS(Produção!$E:$E,Produção!$B:$B,CD$2,Produção!$D:$D,$B22)</f>
        <v>0</v>
      </c>
      <c r="CE22" s="39">
        <f>SUMIFS(Produção!$E:$E,Produção!$B:$B,CE$2,Produção!$D:$D,$B22)</f>
        <v>0</v>
      </c>
      <c r="CF22" s="39">
        <f>SUMIFS(Produção!$E:$E,Produção!$B:$B,CF$2,Produção!$D:$D,$B22)</f>
        <v>0</v>
      </c>
      <c r="CG22" s="39">
        <f>SUMIFS(Produção!$E:$E,Produção!$B:$B,CG$2,Produção!$D:$D,$B22)</f>
        <v>0</v>
      </c>
      <c r="CH22" s="39">
        <f>SUMIFS(Produção!$E:$E,Produção!$B:$B,CH$2,Produção!$D:$D,$B22)</f>
        <v>0</v>
      </c>
      <c r="CI22" s="39">
        <f>SUMIFS(Produção!$E:$E,Produção!$B:$B,CI$2,Produção!$D:$D,$B22)</f>
        <v>0</v>
      </c>
      <c r="CJ22" s="39">
        <f>SUMIFS(Produção!$E:$E,Produção!$B:$B,CJ$2,Produção!$D:$D,$B22)</f>
        <v>0</v>
      </c>
      <c r="CK22" s="39">
        <f>SUMIFS(Produção!$E:$E,Produção!$B:$B,CK$2,Produção!$D:$D,$B22)</f>
        <v>0</v>
      </c>
      <c r="CL22" s="39">
        <f>SUMIFS(Produção!$E:$E,Produção!$B:$B,CL$2,Produção!$D:$D,$B22)</f>
        <v>0</v>
      </c>
      <c r="CM22" s="39">
        <f>SUMIFS(Produção!$E:$E,Produção!$B:$B,CM$2,Produção!$D:$D,$B22)</f>
        <v>0</v>
      </c>
      <c r="CN22" s="39">
        <f>SUMIFS(Produção!$E:$E,Produção!$B:$B,CN$2,Produção!$D:$D,$B22)</f>
        <v>0</v>
      </c>
      <c r="CO22" s="39">
        <f>SUMIFS(Produção!$E:$E,Produção!$B:$B,CO$2,Produção!$D:$D,$B22)</f>
        <v>0</v>
      </c>
      <c r="CP22" s="39">
        <f>SUMIFS(Produção!$E:$E,Produção!$B:$B,CP$2,Produção!$D:$D,$B22)</f>
        <v>0</v>
      </c>
      <c r="CQ22" s="39">
        <f>SUMIFS(Produção!$E:$E,Produção!$B:$B,CQ$2,Produção!$D:$D,$B22)</f>
        <v>0</v>
      </c>
      <c r="CR22" s="39">
        <f>SUMIFS(Produção!$E:$E,Produção!$B:$B,CR$2,Produção!$D:$D,$B22)</f>
        <v>0</v>
      </c>
      <c r="CS22" s="39">
        <f>SUMIFS(Produção!$E:$E,Produção!$B:$B,CS$2,Produção!$D:$D,$B22)</f>
        <v>0</v>
      </c>
      <c r="CT22" s="39">
        <f>SUMIFS(Produção!$E:$E,Produção!$B:$B,CT$2,Produção!$D:$D,$B22)</f>
        <v>0</v>
      </c>
      <c r="CU22" s="39">
        <f>SUMIFS(Produção!$E:$E,Produção!$B:$B,CU$2,Produção!$D:$D,$B22)</f>
        <v>0</v>
      </c>
      <c r="CV22" s="39">
        <f>SUMIFS(Produção!$E:$E,Produção!$B:$B,CV$2,Produção!$D:$D,$B22)</f>
        <v>0</v>
      </c>
      <c r="CW22" s="39">
        <f>SUMIFS(Produção!$E:$E,Produção!$B:$B,CW$2,Produção!$D:$D,$B22)</f>
        <v>0</v>
      </c>
      <c r="CX22" s="39">
        <f>SUMIFS(Produção!$E:$E,Produção!$B:$B,CX$2,Produção!$D:$D,$B22)</f>
        <v>0</v>
      </c>
      <c r="CY22" s="39">
        <f>SUMIFS(Produção!$E:$E,Produção!$B:$B,CY$2,Produção!$D:$D,$B22)</f>
        <v>0</v>
      </c>
      <c r="CZ22" s="39">
        <f>SUMIFS(Produção!$E:$E,Produção!$B:$B,CZ$2,Produção!$D:$D,$B22)</f>
        <v>0</v>
      </c>
      <c r="DA22" s="39">
        <f>SUMIFS(Produção!$E:$E,Produção!$B:$B,DA$2,Produção!$D:$D,$B22)</f>
        <v>0</v>
      </c>
      <c r="DB22" s="39">
        <f>SUMIFS(Produção!$E:$E,Produção!$B:$B,DB$2,Produção!$D:$D,$B22)</f>
        <v>0</v>
      </c>
      <c r="DC22" s="39">
        <f>SUMIFS(Produção!$E:$E,Produção!$B:$B,DC$2,Produção!$D:$D,$B22)</f>
        <v>0</v>
      </c>
      <c r="DD22" s="39">
        <f>SUMIFS(Produção!$E:$E,Produção!$B:$B,DD$2,Produção!$D:$D,$B22)</f>
        <v>0</v>
      </c>
      <c r="DE22" s="39">
        <f>SUMIFS(Produção!$E:$E,Produção!$B:$B,DE$2,Produção!$D:$D,$B22)</f>
        <v>0</v>
      </c>
      <c r="DF22" s="39">
        <f>SUMIFS(Produção!$E:$E,Produção!$B:$B,DF$2,Produção!$D:$D,$B22)</f>
        <v>0</v>
      </c>
      <c r="DG22" s="39">
        <f>SUMIFS(Produção!$E:$E,Produção!$B:$B,DG$2,Produção!$D:$D,$B22)</f>
        <v>0</v>
      </c>
      <c r="DH22" s="39">
        <f>SUMIFS(Produção!$E:$E,Produção!$B:$B,DH$2,Produção!$D:$D,$B22)</f>
        <v>0</v>
      </c>
      <c r="DI22" s="39">
        <f>SUMIFS(Produção!$E:$E,Produção!$B:$B,DI$2,Produção!$D:$D,$B22)</f>
        <v>0</v>
      </c>
      <c r="DJ22" s="39">
        <f>SUMIFS(Produção!$E:$E,Produção!$B:$B,DJ$2,Produção!$D:$D,$B22)</f>
        <v>0</v>
      </c>
      <c r="DK22" s="39">
        <f>SUMIFS(Produção!$E:$E,Produção!$B:$B,DK$2,Produção!$D:$D,$B22)</f>
        <v>0</v>
      </c>
      <c r="DL22" s="39">
        <f>SUMIFS(Produção!$E:$E,Produção!$B:$B,DL$2,Produção!$D:$D,$B22)</f>
        <v>0</v>
      </c>
      <c r="DM22" s="39">
        <f>SUMIFS(Produção!$E:$E,Produção!$B:$B,DM$2,Produção!$D:$D,$B22)</f>
        <v>0</v>
      </c>
      <c r="DN22" s="39">
        <f>SUMIFS(Produção!$E:$E,Produção!$B:$B,DN$2,Produção!$D:$D,$B22)</f>
        <v>0</v>
      </c>
      <c r="DO22" s="39">
        <f>SUMIFS(Produção!$E:$E,Produção!$B:$B,DO$2,Produção!$D:$D,$B22)</f>
        <v>0</v>
      </c>
      <c r="DP22" s="39">
        <f>SUMIFS(Produção!$E:$E,Produção!$B:$B,DP$2,Produção!$D:$D,$B22)</f>
        <v>0</v>
      </c>
      <c r="DQ22" s="39">
        <f>SUMIFS(Produção!$E:$E,Produção!$B:$B,DQ$2,Produção!$D:$D,$B22)</f>
        <v>0</v>
      </c>
      <c r="DR22" s="39">
        <f>SUMIFS(Produção!$E:$E,Produção!$B:$B,DR$2,Produção!$D:$D,$B22)</f>
        <v>0</v>
      </c>
      <c r="DS22" s="39">
        <f>SUMIFS(Produção!$E:$E,Produção!$B:$B,DS$2,Produção!$D:$D,$B22)</f>
        <v>0</v>
      </c>
      <c r="DT22" s="39">
        <f>SUMIFS(Produção!$E:$E,Produção!$B:$B,DT$2,Produção!$D:$D,$B22)</f>
        <v>0</v>
      </c>
      <c r="DU22" s="39">
        <f>SUMIFS(Produção!$E:$E,Produção!$B:$B,DU$2,Produção!$D:$D,$B22)</f>
        <v>0</v>
      </c>
      <c r="DV22" s="39">
        <f>SUMIFS(Produção!$E:$E,Produção!$B:$B,DV$2,Produção!$D:$D,$B22)</f>
        <v>0</v>
      </c>
      <c r="DW22" s="39">
        <f>SUMIFS(Produção!$E:$E,Produção!$B:$B,DW$2,Produção!$D:$D,$B22)</f>
        <v>0</v>
      </c>
      <c r="DX22" s="39">
        <f>SUMIFS(Produção!$E:$E,Produção!$B:$B,DX$2,Produção!$D:$D,$B22)</f>
        <v>0</v>
      </c>
      <c r="DY22" s="39">
        <f>SUMIFS(Produção!$E:$E,Produção!$B:$B,DY$2,Produção!$D:$D,$B22)</f>
        <v>0</v>
      </c>
      <c r="DZ22" s="39">
        <f>SUMIFS(Produção!$E:$E,Produção!$B:$B,DZ$2,Produção!$D:$D,$B22)</f>
        <v>0</v>
      </c>
      <c r="EA22" s="39">
        <f>SUMIFS(Produção!$E:$E,Produção!$B:$B,EA$2,Produção!$D:$D,$B22)</f>
        <v>0</v>
      </c>
      <c r="EB22" s="39">
        <f>SUMIFS(Produção!$E:$E,Produção!$B:$B,EB$2,Produção!$D:$D,$B22)</f>
        <v>0</v>
      </c>
      <c r="EC22" s="39">
        <f>SUMIFS(Produção!$E:$E,Produção!$B:$B,EC$2,Produção!$D:$D,$B22)</f>
        <v>0</v>
      </c>
      <c r="ED22" s="39">
        <f>SUMIFS(Produção!$E:$E,Produção!$B:$B,ED$2,Produção!$D:$D,$B22)</f>
        <v>0</v>
      </c>
      <c r="EE22" s="39">
        <f>SUMIFS(Produção!$E:$E,Produção!$B:$B,EE$2,Produção!$D:$D,$B22)</f>
        <v>0</v>
      </c>
      <c r="EF22" s="39">
        <f>SUMIFS(Produção!$E:$E,Produção!$B:$B,EF$2,Produção!$D:$D,$B22)</f>
        <v>0</v>
      </c>
      <c r="EG22" s="39">
        <f>SUMIFS(Produção!$E:$E,Produção!$B:$B,EG$2,Produção!$D:$D,$B22)</f>
        <v>0</v>
      </c>
      <c r="EH22" s="39">
        <f>SUMIFS(Produção!$E:$E,Produção!$B:$B,EH$2,Produção!$D:$D,$B22)</f>
        <v>0</v>
      </c>
      <c r="EI22" s="39">
        <f>SUMIFS(Produção!$E:$E,Produção!$B:$B,EI$2,Produção!$D:$D,$B22)</f>
        <v>0</v>
      </c>
      <c r="EJ22" s="39">
        <f>SUMIFS(Produção!$E:$E,Produção!$B:$B,EJ$2,Produção!$D:$D,$B22)</f>
        <v>0</v>
      </c>
      <c r="EK22" s="39">
        <f>SUMIFS(Produção!$E:$E,Produção!$B:$B,EK$2,Produção!$D:$D,$B22)</f>
        <v>0</v>
      </c>
      <c r="EL22" s="39">
        <f>SUMIFS(Produção!$E:$E,Produção!$B:$B,EL$2,Produção!$D:$D,$B22)</f>
        <v>0</v>
      </c>
      <c r="EM22" s="39">
        <f>SUMIFS(Produção!$E:$E,Produção!$B:$B,EM$2,Produção!$D:$D,$B22)</f>
        <v>0</v>
      </c>
      <c r="EN22" s="39">
        <f>SUMIFS(Produção!$E:$E,Produção!$B:$B,EN$2,Produção!$D:$D,$B22)</f>
        <v>0</v>
      </c>
      <c r="EO22" s="39">
        <f>SUMIFS(Produção!$E:$E,Produção!$B:$B,EO$2,Produção!$D:$D,$B22)</f>
        <v>0</v>
      </c>
      <c r="EP22" s="39">
        <f>SUMIFS(Produção!$E:$E,Produção!$B:$B,EP$2,Produção!$D:$D,$B22)</f>
        <v>0</v>
      </c>
      <c r="EQ22" s="39">
        <f>SUMIFS(Produção!$E:$E,Produção!$B:$B,EQ$2,Produção!$D:$D,$B22)</f>
        <v>0</v>
      </c>
      <c r="ER22" s="39">
        <f>SUMIFS(Produção!$E:$E,Produção!$B:$B,ER$2,Produção!$D:$D,$B22)</f>
        <v>0</v>
      </c>
      <c r="ES22" s="39">
        <f>SUMIFS(Produção!$E:$E,Produção!$B:$B,ES$2,Produção!$D:$D,$B22)</f>
        <v>0</v>
      </c>
      <c r="ET22" s="39">
        <f>SUMIFS(Produção!$E:$E,Produção!$B:$B,ET$2,Produção!$D:$D,$B22)</f>
        <v>0</v>
      </c>
      <c r="EU22" s="39">
        <f>SUMIFS(Produção!$E:$E,Produção!$B:$B,EU$2,Produção!$D:$D,$B22)</f>
        <v>0</v>
      </c>
      <c r="EV22" s="39">
        <f>SUMIFS(Produção!$E:$E,Produção!$B:$B,EV$2,Produção!$D:$D,$B22)</f>
        <v>0</v>
      </c>
      <c r="EW22" s="39">
        <f>SUMIFS(Produção!$E:$E,Produção!$B:$B,EW$2,Produção!$D:$D,$B22)</f>
        <v>0</v>
      </c>
      <c r="EX22" s="39">
        <f>SUMIFS(Produção!$E:$E,Produção!$B:$B,EX$2,Produção!$D:$D,$B22)</f>
        <v>0</v>
      </c>
      <c r="EY22" s="39">
        <f>SUMIFS(Produção!$E:$E,Produção!$B:$B,EY$2,Produção!$D:$D,$B22)</f>
        <v>0</v>
      </c>
      <c r="EZ22" s="39">
        <f>SUMIFS(Produção!$E:$E,Produção!$B:$B,EZ$2,Produção!$D:$D,$B22)</f>
        <v>0</v>
      </c>
      <c r="FA22" s="39">
        <f>SUMIFS(Produção!$E:$E,Produção!$B:$B,FA$2,Produção!$D:$D,$B22)</f>
        <v>0</v>
      </c>
      <c r="FB22" s="39">
        <f>SUMIFS(Produção!$E:$E,Produção!$B:$B,FB$2,Produção!$D:$D,$B22)</f>
        <v>0</v>
      </c>
      <c r="FC22" s="39">
        <f>SUMIFS(Produção!$E:$E,Produção!$B:$B,FC$2,Produção!$D:$D,$B22)</f>
        <v>0</v>
      </c>
      <c r="FD22" s="39">
        <f>SUMIFS(Produção!$E:$E,Produção!$B:$B,FD$2,Produção!$D:$D,$B22)</f>
        <v>0</v>
      </c>
      <c r="FE22" s="39">
        <f>SUMIFS(Produção!$E:$E,Produção!$B:$B,FE$2,Produção!$D:$D,$B22)</f>
        <v>0</v>
      </c>
      <c r="FF22" s="39">
        <f>SUMIFS(Produção!$E:$E,Produção!$B:$B,FF$2,Produção!$D:$D,$B22)</f>
        <v>0</v>
      </c>
      <c r="FG22" s="39">
        <f>SUMIFS(Produção!$E:$E,Produção!$B:$B,FG$2,Produção!$D:$D,$B22)</f>
        <v>0</v>
      </c>
      <c r="FH22" s="39">
        <f>SUMIFS(Produção!$E:$E,Produção!$B:$B,FH$2,Produção!$D:$D,$B22)</f>
        <v>0</v>
      </c>
      <c r="FI22" s="39">
        <f>SUMIFS(Produção!$E:$E,Produção!$B:$B,FI$2,Produção!$D:$D,$B22)</f>
        <v>0</v>
      </c>
      <c r="FJ22" s="39">
        <f>SUMIFS(Produção!$E:$E,Produção!$B:$B,FJ$2,Produção!$D:$D,$B22)</f>
        <v>0</v>
      </c>
      <c r="FK22" s="39">
        <f>SUMIFS(Produção!$E:$E,Produção!$B:$B,FK$2,Produção!$D:$D,$B22)</f>
        <v>0</v>
      </c>
      <c r="FL22" s="39">
        <f>SUMIFS(Produção!$E:$E,Produção!$B:$B,FL$2,Produção!$D:$D,$B22)</f>
        <v>0</v>
      </c>
      <c r="FM22" s="39">
        <f>SUMIFS(Produção!$E:$E,Produção!$B:$B,FM$2,Produção!$D:$D,$B22)</f>
        <v>0</v>
      </c>
      <c r="FN22" s="39">
        <f>SUMIFS(Produção!$E:$E,Produção!$B:$B,FN$2,Produção!$D:$D,$B22)</f>
        <v>0</v>
      </c>
      <c r="FO22" s="39">
        <f>SUMIFS(Produção!$E:$E,Produção!$B:$B,FO$2,Produção!$D:$D,$B22)</f>
        <v>0</v>
      </c>
      <c r="FP22" s="39">
        <f>SUMIFS(Produção!$E:$E,Produção!$B:$B,FP$2,Produção!$D:$D,$B22)</f>
        <v>0</v>
      </c>
      <c r="FQ22" s="39">
        <f>SUMIFS(Produção!$E:$E,Produção!$B:$B,FQ$2,Produção!$D:$D,$B22)</f>
        <v>0</v>
      </c>
      <c r="FR22" s="39">
        <f>SUMIFS(Produção!$E:$E,Produção!$B:$B,FR$2,Produção!$D:$D,$B22)</f>
        <v>0</v>
      </c>
      <c r="FS22" s="39">
        <f>SUMIFS(Produção!$E:$E,Produção!$B:$B,FS$2,Produção!$D:$D,$B22)</f>
        <v>0</v>
      </c>
      <c r="FT22" s="39">
        <f>SUMIFS(Produção!$E:$E,Produção!$B:$B,FT$2,Produção!$D:$D,$B22)</f>
        <v>0</v>
      </c>
      <c r="FU22" s="39">
        <f>SUMIFS(Produção!$E:$E,Produção!$B:$B,FU$2,Produção!$D:$D,$B22)</f>
        <v>0</v>
      </c>
      <c r="FV22" s="39">
        <f>SUMIFS(Produção!$E:$E,Produção!$B:$B,FV$2,Produção!$D:$D,$B22)</f>
        <v>0</v>
      </c>
      <c r="FW22" s="39">
        <f>SUMIFS(Produção!$E:$E,Produção!$B:$B,FW$2,Produção!$D:$D,$B22)</f>
        <v>0</v>
      </c>
      <c r="FX22" s="39">
        <f>SUMIFS(Produção!$E:$E,Produção!$B:$B,FX$2,Produção!$D:$D,$B22)</f>
        <v>0</v>
      </c>
      <c r="FY22" s="39">
        <f>SUMIFS(Produção!$E:$E,Produção!$B:$B,FY$2,Produção!$D:$D,$B22)</f>
        <v>0</v>
      </c>
      <c r="FZ22" s="39">
        <f>SUMIFS(Produção!$E:$E,Produção!$B:$B,FZ$2,Produção!$D:$D,$B22)</f>
        <v>0</v>
      </c>
      <c r="GA22" s="39">
        <f>SUMIFS(Produção!$E:$E,Produção!$B:$B,GA$2,Produção!$D:$D,$B22)</f>
        <v>0</v>
      </c>
      <c r="GB22" s="39">
        <f>SUMIFS(Produção!$E:$E,Produção!$B:$B,GB$2,Produção!$D:$D,$B22)</f>
        <v>0</v>
      </c>
      <c r="GC22" s="39">
        <f>SUMIFS(Produção!$E:$E,Produção!$B:$B,GC$2,Produção!$D:$D,$B22)</f>
        <v>0</v>
      </c>
      <c r="GD22" s="39">
        <f>SUMIFS(Produção!$E:$E,Produção!$B:$B,GD$2,Produção!$D:$D,$B22)</f>
        <v>0</v>
      </c>
      <c r="GE22" s="39">
        <f>SUMIFS(Produção!$E:$E,Produção!$B:$B,GE$2,Produção!$D:$D,$B22)</f>
        <v>0</v>
      </c>
      <c r="GF22" s="39">
        <f>SUMIFS(Produção!$E:$E,Produção!$B:$B,GF$2,Produção!$D:$D,$B22)</f>
        <v>0</v>
      </c>
      <c r="GG22" s="39">
        <f>SUMIFS(Produção!$E:$E,Produção!$B:$B,GG$2,Produção!$D:$D,$B22)</f>
        <v>0</v>
      </c>
      <c r="GH22" s="39">
        <f>SUMIFS(Produção!$E:$E,Produção!$B:$B,GH$2,Produção!$D:$D,$B22)</f>
        <v>0</v>
      </c>
      <c r="GI22" s="39">
        <f>SUMIFS(Produção!$E:$E,Produção!$B:$B,GI$2,Produção!$D:$D,$B22)</f>
        <v>0</v>
      </c>
      <c r="GJ22" s="39">
        <f>SUMIFS(Produção!$E:$E,Produção!$B:$B,GJ$2,Produção!$D:$D,$B22)</f>
        <v>0</v>
      </c>
      <c r="GK22" s="39">
        <f>SUMIFS(Produção!$E:$E,Produção!$B:$B,GK$2,Produção!$D:$D,$B22)</f>
        <v>0</v>
      </c>
      <c r="GL22" s="39">
        <f>SUMIFS(Produção!$E:$E,Produção!$B:$B,GL$2,Produção!$D:$D,$B22)</f>
        <v>0</v>
      </c>
      <c r="GM22" s="39">
        <f>SUMIFS(Produção!$E:$E,Produção!$B:$B,GM$2,Produção!$D:$D,$B22)</f>
        <v>0</v>
      </c>
      <c r="GN22" s="39">
        <f>SUMIFS(Produção!$E:$E,Produção!$B:$B,GN$2,Produção!$D:$D,$B22)</f>
        <v>0</v>
      </c>
      <c r="GO22" s="39">
        <f>SUMIFS(Produção!$E:$E,Produção!$B:$B,GO$2,Produção!$D:$D,$B22)</f>
        <v>0</v>
      </c>
      <c r="GP22" s="39">
        <f>SUMIFS(Produção!$E:$E,Produção!$B:$B,GP$2,Produção!$D:$D,$B22)</f>
        <v>0</v>
      </c>
      <c r="GQ22" s="39">
        <f>SUMIFS(Produção!$E:$E,Produção!$B:$B,GQ$2,Produção!$D:$D,$B22)</f>
        <v>0</v>
      </c>
      <c r="GR22" s="39">
        <f>SUMIFS(Produção!$E:$E,Produção!$B:$B,GR$2,Produção!$D:$D,$B22)</f>
        <v>0</v>
      </c>
      <c r="GS22" s="39">
        <f>SUMIFS(Produção!$E:$E,Produção!$B:$B,GS$2,Produção!$D:$D,$B22)</f>
        <v>0</v>
      </c>
      <c r="GT22" s="39">
        <f>SUMIFS(Produção!$E:$E,Produção!$B:$B,GT$2,Produção!$D:$D,$B22)</f>
        <v>0</v>
      </c>
      <c r="GU22" s="39">
        <f>SUMIFS(Produção!$E:$E,Produção!$B:$B,GU$2,Produção!$D:$D,$B22)</f>
        <v>0</v>
      </c>
      <c r="GV22" s="39">
        <f>SUMIFS(Produção!$E:$E,Produção!$B:$B,GV$2,Produção!$D:$D,$B22)</f>
        <v>0</v>
      </c>
      <c r="GW22" s="39">
        <f>SUMIFS(Produção!$E:$E,Produção!$B:$B,GW$2,Produção!$D:$D,$B22)</f>
        <v>0</v>
      </c>
      <c r="GX22" s="39">
        <f>SUMIFS(Produção!$E:$E,Produção!$B:$B,GX$2,Produção!$D:$D,$B22)</f>
        <v>0</v>
      </c>
      <c r="GY22" s="39">
        <f>SUMIFS(Produção!$E:$E,Produção!$B:$B,GY$2,Produção!$D:$D,$B22)</f>
        <v>0</v>
      </c>
      <c r="GZ22" s="39">
        <f>SUMIFS(Produção!$E:$E,Produção!$B:$B,GZ$2,Produção!$D:$D,$B22)</f>
        <v>0</v>
      </c>
      <c r="HA22" s="39">
        <f>SUMIFS(Produção!$E:$E,Produção!$B:$B,HA$2,Produção!$D:$D,$B22)</f>
        <v>0</v>
      </c>
      <c r="HB22" s="39">
        <f>SUMIFS(Produção!$E:$E,Produção!$B:$B,HB$2,Produção!$D:$D,$B22)</f>
        <v>0</v>
      </c>
      <c r="HC22" s="39">
        <f>SUMIFS(Produção!$E:$E,Produção!$B:$B,HC$2,Produção!$D:$D,$B22)</f>
        <v>0</v>
      </c>
      <c r="HD22" s="39">
        <f>SUMIFS(Produção!$E:$E,Produção!$B:$B,HD$2,Produção!$D:$D,$B22)</f>
        <v>0</v>
      </c>
      <c r="HE22" s="39">
        <f>SUMIFS(Produção!$E:$E,Produção!$B:$B,HE$2,Produção!$D:$D,$B22)</f>
        <v>0</v>
      </c>
      <c r="HF22" s="39">
        <f>SUMIFS(Produção!$E:$E,Produção!$B:$B,HF$2,Produção!$D:$D,$B22)</f>
        <v>0</v>
      </c>
      <c r="HG22" s="39">
        <f>SUMIFS(Produção!$E:$E,Produção!$B:$B,HG$2,Produção!$D:$D,$B22)</f>
        <v>0</v>
      </c>
      <c r="HH22" s="39">
        <f>SUMIFS(Produção!$E:$E,Produção!$B:$B,HH$2,Produção!$D:$D,$B22)</f>
        <v>0</v>
      </c>
      <c r="HI22" s="39">
        <f>SUMIFS(Produção!$E:$E,Produção!$B:$B,HI$2,Produção!$D:$D,$B22)</f>
        <v>0</v>
      </c>
      <c r="HJ22" s="39">
        <f>SUMIFS(Produção!$E:$E,Produção!$B:$B,HJ$2,Produção!$D:$D,$B22)</f>
        <v>0</v>
      </c>
      <c r="HK22" s="39">
        <f>SUMIFS(Produção!$E:$E,Produção!$B:$B,HK$2,Produção!$D:$D,$B22)</f>
        <v>0</v>
      </c>
      <c r="HL22" s="39">
        <f>SUMIFS(Produção!$E:$E,Produção!$B:$B,HL$2,Produção!$D:$D,$B22)</f>
        <v>0</v>
      </c>
      <c r="HM22" s="39">
        <f>SUMIFS(Produção!$E:$E,Produção!$B:$B,HM$2,Produção!$D:$D,$B22)</f>
        <v>0</v>
      </c>
      <c r="HN22" s="39">
        <f>SUMIFS(Produção!$E:$E,Produção!$B:$B,HN$2,Produção!$D:$D,$B22)</f>
        <v>0</v>
      </c>
      <c r="HO22" s="39">
        <f>SUMIFS(Produção!$E:$E,Produção!$B:$B,HO$2,Produção!$D:$D,$B22)</f>
        <v>0</v>
      </c>
      <c r="HP22" s="39">
        <f>SUMIFS(Produção!$E:$E,Produção!$B:$B,HP$2,Produção!$D:$D,$B22)</f>
        <v>0</v>
      </c>
      <c r="HQ22" s="39">
        <f>SUMIFS(Produção!$E:$E,Produção!$B:$B,HQ$2,Produção!$D:$D,$B22)</f>
        <v>0</v>
      </c>
      <c r="HR22" s="39">
        <f>SUMIFS(Produção!$E:$E,Produção!$B:$B,HR$2,Produção!$D:$D,$B22)</f>
        <v>0</v>
      </c>
      <c r="HS22" s="39">
        <f>SUMIFS(Produção!$E:$E,Produção!$B:$B,HS$2,Produção!$D:$D,$B22)</f>
        <v>0</v>
      </c>
      <c r="HT22" s="39">
        <f>SUMIFS(Produção!$E:$E,Produção!$B:$B,HT$2,Produção!$D:$D,$B22)</f>
        <v>0</v>
      </c>
      <c r="HU22" s="39">
        <f>SUMIFS(Produção!$E:$E,Produção!$B:$B,HU$2,Produção!$D:$D,$B22)</f>
        <v>0</v>
      </c>
      <c r="HV22" s="39">
        <f>SUMIFS(Produção!$E:$E,Produção!$B:$B,HV$2,Produção!$D:$D,$B22)</f>
        <v>0</v>
      </c>
      <c r="HW22" s="39">
        <f>SUMIFS(Produção!$E:$E,Produção!$B:$B,HW$2,Produção!$D:$D,$B22)</f>
        <v>0</v>
      </c>
      <c r="HX22" s="39">
        <f>SUMIFS(Produção!$E:$E,Produção!$B:$B,HX$2,Produção!$D:$D,$B22)</f>
        <v>0</v>
      </c>
      <c r="HY22" s="39">
        <f>SUMIFS(Produção!$E:$E,Produção!$B:$B,HY$2,Produção!$D:$D,$B22)</f>
        <v>0</v>
      </c>
      <c r="HZ22" s="39">
        <f>SUMIFS(Produção!$E:$E,Produção!$B:$B,HZ$2,Produção!$D:$D,$B22)</f>
        <v>0</v>
      </c>
      <c r="IA22" s="39">
        <f>SUMIFS(Produção!$E:$E,Produção!$B:$B,IA$2,Produção!$D:$D,$B22)</f>
        <v>0</v>
      </c>
      <c r="IB22" s="39">
        <f>SUMIFS(Produção!$E:$E,Produção!$B:$B,IB$2,Produção!$D:$D,$B22)</f>
        <v>0</v>
      </c>
      <c r="IC22" s="39">
        <f>SUMIFS(Produção!$E:$E,Produção!$B:$B,IC$2,Produção!$D:$D,$B22)</f>
        <v>0</v>
      </c>
      <c r="ID22" s="39">
        <f>SUMIFS(Produção!$E:$E,Produção!$B:$B,ID$2,Produção!$D:$D,$B22)</f>
        <v>0</v>
      </c>
      <c r="IE22" s="39">
        <f>SUMIFS(Produção!$E:$E,Produção!$B:$B,IE$2,Produção!$D:$D,$B22)</f>
        <v>0</v>
      </c>
      <c r="IF22" s="39">
        <f>SUMIFS(Produção!$E:$E,Produção!$B:$B,IF$2,Produção!$D:$D,$B22)</f>
        <v>0</v>
      </c>
      <c r="IG22" s="39">
        <f>SUMIFS(Produção!$E:$E,Produção!$B:$B,IG$2,Produção!$D:$D,$B22)</f>
        <v>0</v>
      </c>
      <c r="IH22" s="39">
        <f>SUMIFS(Produção!$E:$E,Produção!$B:$B,IH$2,Produção!$D:$D,$B22)</f>
        <v>0</v>
      </c>
      <c r="II22" s="39">
        <f>SUMIFS(Produção!$E:$E,Produção!$B:$B,II$2,Produção!$D:$D,$B22)</f>
        <v>0</v>
      </c>
      <c r="IJ22" s="39">
        <f>SUMIFS(Produção!$E:$E,Produção!$B:$B,IJ$2,Produção!$D:$D,$B22)</f>
        <v>0</v>
      </c>
      <c r="IK22" s="39">
        <f>SUMIFS(Produção!$E:$E,Produção!$B:$B,IK$2,Produção!$D:$D,$B22)</f>
        <v>0</v>
      </c>
      <c r="IL22" s="39">
        <f>SUMIFS(Produção!$E:$E,Produção!$B:$B,IL$2,Produção!$D:$D,$B22)</f>
        <v>0</v>
      </c>
      <c r="IM22" s="39">
        <f>SUMIFS(Produção!$E:$E,Produção!$B:$B,IM$2,Produção!$D:$D,$B22)</f>
        <v>0</v>
      </c>
      <c r="IN22" s="39">
        <f>SUMIFS(Produção!$E:$E,Produção!$B:$B,IN$2,Produção!$D:$D,$B22)</f>
        <v>0</v>
      </c>
      <c r="IO22" s="39">
        <f>SUMIFS(Produção!$E:$E,Produção!$B:$B,IO$2,Produção!$D:$D,$B22)</f>
        <v>0</v>
      </c>
      <c r="IP22" s="39">
        <f>SUMIFS(Produção!$E:$E,Produção!$B:$B,IP$2,Produção!$D:$D,$B22)</f>
        <v>0</v>
      </c>
      <c r="IQ22" s="39">
        <f>SUMIFS(Produção!$E:$E,Produção!$B:$B,IQ$2,Produção!$D:$D,$B22)</f>
        <v>0</v>
      </c>
      <c r="IR22" s="39">
        <f>SUMIFS(Produção!$E:$E,Produção!$B:$B,IR$2,Produção!$D:$D,$B22)</f>
        <v>0</v>
      </c>
      <c r="IS22" s="39">
        <f>SUMIFS(Produção!$E:$E,Produção!$B:$B,IS$2,Produção!$D:$D,$B22)</f>
        <v>0</v>
      </c>
      <c r="IT22" s="39">
        <f>SUMIFS(Produção!$E:$E,Produção!$B:$B,IT$2,Produção!$D:$D,$B22)</f>
        <v>0</v>
      </c>
      <c r="IU22" s="39">
        <f>SUMIFS(Produção!$E:$E,Produção!$B:$B,IU$2,Produção!$D:$D,$B22)</f>
        <v>0</v>
      </c>
      <c r="IV22" s="39">
        <f>SUMIFS(Produção!$E:$E,Produção!$B:$B,IV$2,Produção!$D:$D,$B22)</f>
        <v>0</v>
      </c>
      <c r="IW22" s="39">
        <f>SUMIFS(Produção!$E:$E,Produção!$B:$B,IW$2,Produção!$D:$D,$B22)</f>
        <v>0</v>
      </c>
      <c r="IX22" s="39">
        <f>SUMIFS(Produção!$E:$E,Produção!$B:$B,IX$2,Produção!$D:$D,$B22)</f>
        <v>0</v>
      </c>
      <c r="IY22" s="39">
        <f>SUMIFS(Produção!$E:$E,Produção!$B:$B,IY$2,Produção!$D:$D,$B22)</f>
        <v>0</v>
      </c>
      <c r="IZ22" s="39">
        <f>SUMIFS(Produção!$E:$E,Produção!$B:$B,IZ$2,Produção!$D:$D,$B22)</f>
        <v>0</v>
      </c>
      <c r="JA22" s="39">
        <f>SUMIFS(Produção!$E:$E,Produção!$B:$B,JA$2,Produção!$D:$D,$B22)</f>
        <v>0</v>
      </c>
      <c r="JB22" s="39">
        <f>SUMIFS(Produção!$E:$E,Produção!$B:$B,JB$2,Produção!$D:$D,$B22)</f>
        <v>0</v>
      </c>
      <c r="JC22" s="39">
        <f>SUMIFS(Produção!$E:$E,Produção!$B:$B,JC$2,Produção!$D:$D,$B22)</f>
        <v>0</v>
      </c>
      <c r="JD22" s="39">
        <f>SUMIFS(Produção!$E:$E,Produção!$B:$B,JD$2,Produção!$D:$D,$B22)</f>
        <v>0</v>
      </c>
      <c r="JE22" s="39">
        <f>SUMIFS(Produção!$E:$E,Produção!$B:$B,JE$2,Produção!$D:$D,$B22)</f>
        <v>0</v>
      </c>
      <c r="JF22" s="39">
        <f>SUMIFS(Produção!$E:$E,Produção!$B:$B,JF$2,Produção!$D:$D,$B22)</f>
        <v>0</v>
      </c>
      <c r="JG22" s="39">
        <f>SUMIFS(Produção!$E:$E,Produção!$B:$B,JG$2,Produção!$D:$D,$B22)</f>
        <v>0</v>
      </c>
      <c r="JH22" s="39">
        <f>SUMIFS(Produção!$E:$E,Produção!$B:$B,JH$2,Produção!$D:$D,$B22)</f>
        <v>0</v>
      </c>
      <c r="JI22" s="39">
        <f>SUMIFS(Produção!$E:$E,Produção!$B:$B,JI$2,Produção!$D:$D,$B22)</f>
        <v>0</v>
      </c>
      <c r="JJ22" s="39">
        <f>SUMIFS(Produção!$E:$E,Produção!$B:$B,JJ$2,Produção!$D:$D,$B22)</f>
        <v>0</v>
      </c>
      <c r="JK22" s="39">
        <f>SUMIFS(Produção!$E:$E,Produção!$B:$B,JK$2,Produção!$D:$D,$B22)</f>
        <v>0</v>
      </c>
      <c r="JL22" s="39">
        <f>SUMIFS(Produção!$E:$E,Produção!$B:$B,JL$2,Produção!$D:$D,$B22)</f>
        <v>0</v>
      </c>
      <c r="JM22" s="39">
        <f>SUMIFS(Produção!$E:$E,Produção!$B:$B,JM$2,Produção!$D:$D,$B22)</f>
        <v>0</v>
      </c>
      <c r="JN22" s="39">
        <f>SUMIFS(Produção!$E:$E,Produção!$B:$B,JN$2,Produção!$D:$D,$B22)</f>
        <v>0</v>
      </c>
      <c r="JO22" s="39">
        <f>SUMIFS(Produção!$E:$E,Produção!$B:$B,JO$2,Produção!$D:$D,$B22)</f>
        <v>0</v>
      </c>
      <c r="JP22" s="39">
        <f>SUMIFS(Produção!$E:$E,Produção!$B:$B,JP$2,Produção!$D:$D,$B22)</f>
        <v>0</v>
      </c>
      <c r="JQ22" s="39">
        <f>SUMIFS(Produção!$E:$E,Produção!$B:$B,JQ$2,Produção!$D:$D,$B22)</f>
        <v>0</v>
      </c>
      <c r="JR22" s="39">
        <f>SUMIFS(Produção!$E:$E,Produção!$B:$B,JR$2,Produção!$D:$D,$B22)</f>
        <v>0</v>
      </c>
      <c r="JS22" s="39">
        <f>SUMIFS(Produção!$E:$E,Produção!$B:$B,JS$2,Produção!$D:$D,$B22)</f>
        <v>0</v>
      </c>
      <c r="JT22" s="39">
        <f>SUMIFS(Produção!$E:$E,Produção!$B:$B,JT$2,Produção!$D:$D,$B22)</f>
        <v>0</v>
      </c>
      <c r="JU22" s="39">
        <f>SUMIFS(Produção!$E:$E,Produção!$B:$B,JU$2,Produção!$D:$D,$B22)</f>
        <v>0</v>
      </c>
      <c r="JV22" s="39">
        <f>SUMIFS(Produção!$E:$E,Produção!$B:$B,JV$2,Produção!$D:$D,$B22)</f>
        <v>0</v>
      </c>
      <c r="JW22" s="39">
        <f>SUMIFS(Produção!$E:$E,Produção!$B:$B,JW$2,Produção!$D:$D,$B22)</f>
        <v>0</v>
      </c>
      <c r="JX22" s="39">
        <f>SUMIFS(Produção!$E:$E,Produção!$B:$B,JX$2,Produção!$D:$D,$B22)</f>
        <v>0</v>
      </c>
      <c r="JY22" s="39">
        <f>SUMIFS(Produção!$E:$E,Produção!$B:$B,JY$2,Produção!$D:$D,$B22)</f>
        <v>0</v>
      </c>
      <c r="JZ22" s="39">
        <f>SUMIFS(Produção!$E:$E,Produção!$B:$B,JZ$2,Produção!$D:$D,$B22)</f>
        <v>0</v>
      </c>
      <c r="KA22" s="39">
        <f>SUMIFS(Produção!$E:$E,Produção!$B:$B,KA$2,Produção!$D:$D,$B22)</f>
        <v>0</v>
      </c>
      <c r="KB22" s="39">
        <f>SUMIFS(Produção!$E:$E,Produção!$B:$B,KB$2,Produção!$D:$D,$B22)</f>
        <v>0</v>
      </c>
      <c r="KC22" s="39">
        <f>SUMIFS(Produção!$E:$E,Produção!$B:$B,KC$2,Produção!$D:$D,$B22)</f>
        <v>0</v>
      </c>
      <c r="KD22" s="39">
        <f>SUMIFS(Produção!$E:$E,Produção!$B:$B,KD$2,Produção!$D:$D,$B22)</f>
        <v>0</v>
      </c>
    </row>
    <row r="23" spans="1:290" s="24" customFormat="1">
      <c r="A23"/>
      <c r="B23" s="28">
        <f t="shared" si="12"/>
        <v>0</v>
      </c>
      <c r="C23" s="29">
        <f t="shared" si="10"/>
        <v>0</v>
      </c>
      <c r="D23" s="180">
        <f>IF(ISERROR(VLOOKUP(B23,Produção!A:B,2,0)),"",VLOOKUP(B23,Produção!A:B,2,0))</f>
        <v>0</v>
      </c>
      <c r="E23" s="200">
        <f t="array" ref="E23">IF(F23=F13,MAX(IF($H23:$KD23&gt;0,$H$2:$KD$2,0)),"")</f>
        <v>0</v>
      </c>
      <c r="F23" s="30">
        <f t="shared" si="13"/>
        <v>0</v>
      </c>
      <c r="G23" s="213">
        <f t="shared" si="11"/>
        <v>0</v>
      </c>
      <c r="H23" s="39">
        <f>SUMIFS(Produção!$E:$E,Produção!$B:$B,H$2,Produção!$D:$D,$B23)</f>
        <v>0</v>
      </c>
      <c r="I23" s="39">
        <f>SUMIFS(Produção!$E:$E,Produção!$B:$B,I$2,Produção!$D:$D,$B23)</f>
        <v>0</v>
      </c>
      <c r="J23" s="39">
        <f>SUMIFS(Produção!$E:$E,Produção!$B:$B,J$2,Produção!$D:$D,$B23)</f>
        <v>0</v>
      </c>
      <c r="K23" s="39">
        <f>SUMIFS(Produção!$E:$E,Produção!$B:$B,K$2,Produção!$D:$D,$B23)</f>
        <v>0</v>
      </c>
      <c r="L23" s="39">
        <f>SUMIFS(Produção!$E:$E,Produção!$B:$B,L$2,Produção!$D:$D,$B23)</f>
        <v>0</v>
      </c>
      <c r="M23" s="39">
        <f>SUMIFS(Produção!$E:$E,Produção!$B:$B,M$2,Produção!$D:$D,$B23)</f>
        <v>0</v>
      </c>
      <c r="N23" s="39">
        <f>SUMIFS(Produção!$E:$E,Produção!$B:$B,N$2,Produção!$D:$D,$B23)</f>
        <v>0</v>
      </c>
      <c r="O23" s="39">
        <f>SUMIFS(Produção!$E:$E,Produção!$B:$B,O$2,Produção!$D:$D,$B23)</f>
        <v>0</v>
      </c>
      <c r="P23" s="39">
        <f>SUMIFS(Produção!$E:$E,Produção!$B:$B,P$2,Produção!$D:$D,$B23)</f>
        <v>0</v>
      </c>
      <c r="Q23" s="39">
        <f>SUMIFS(Produção!$E:$E,Produção!$B:$B,Q$2,Produção!$D:$D,$B23)</f>
        <v>0</v>
      </c>
      <c r="R23" s="39">
        <f>SUMIFS(Produção!$E:$E,Produção!$B:$B,R$2,Produção!$D:$D,$B23)</f>
        <v>0</v>
      </c>
      <c r="S23" s="39">
        <f>SUMIFS(Produção!$E:$E,Produção!$B:$B,S$2,Produção!$D:$D,$B23)</f>
        <v>0</v>
      </c>
      <c r="T23" s="39">
        <f>SUMIFS(Produção!$E:$E,Produção!$B:$B,T$2,Produção!$D:$D,$B23)</f>
        <v>0</v>
      </c>
      <c r="U23" s="39">
        <f>SUMIFS(Produção!$E:$E,Produção!$B:$B,U$2,Produção!$D:$D,$B23)</f>
        <v>0</v>
      </c>
      <c r="V23" s="39">
        <f>SUMIFS(Produção!$E:$E,Produção!$B:$B,V$2,Produção!$D:$D,$B23)</f>
        <v>0</v>
      </c>
      <c r="W23" s="39">
        <f>SUMIFS(Produção!$E:$E,Produção!$B:$B,W$2,Produção!$D:$D,$B23)</f>
        <v>0</v>
      </c>
      <c r="X23" s="39">
        <f>SUMIFS(Produção!$E:$E,Produção!$B:$B,X$2,Produção!$D:$D,$B23)</f>
        <v>0</v>
      </c>
      <c r="Y23" s="39">
        <f>SUMIFS(Produção!$E:$E,Produção!$B:$B,Y$2,Produção!$D:$D,$B23)</f>
        <v>0</v>
      </c>
      <c r="Z23" s="39">
        <f>SUMIFS(Produção!$E:$E,Produção!$B:$B,Z$2,Produção!$D:$D,$B23)</f>
        <v>0</v>
      </c>
      <c r="AA23" s="39">
        <f>SUMIFS(Produção!$E:$E,Produção!$B:$B,AA$2,Produção!$D:$D,$B23)</f>
        <v>0</v>
      </c>
      <c r="AB23" s="39">
        <f>SUMIFS(Produção!$E:$E,Produção!$B:$B,AB$2,Produção!$D:$D,$B23)</f>
        <v>0</v>
      </c>
      <c r="AC23" s="39">
        <f>SUMIFS(Produção!$E:$E,Produção!$B:$B,AC$2,Produção!$D:$D,$B23)</f>
        <v>0</v>
      </c>
      <c r="AD23" s="39">
        <f>SUMIFS(Produção!$E:$E,Produção!$B:$B,AD$2,Produção!$D:$D,$B23)</f>
        <v>0</v>
      </c>
      <c r="AE23" s="39">
        <f>SUMIFS(Produção!$E:$E,Produção!$B:$B,AE$2,Produção!$D:$D,$B23)</f>
        <v>0</v>
      </c>
      <c r="AF23" s="39">
        <f>SUMIFS(Produção!$E:$E,Produção!$B:$B,AF$2,Produção!$D:$D,$B23)</f>
        <v>0</v>
      </c>
      <c r="AG23" s="39">
        <f>SUMIFS(Produção!$E:$E,Produção!$B:$B,AG$2,Produção!$D:$D,$B23)</f>
        <v>0</v>
      </c>
      <c r="AH23" s="39">
        <f>SUMIFS(Produção!$E:$E,Produção!$B:$B,AH$2,Produção!$D:$D,$B23)</f>
        <v>0</v>
      </c>
      <c r="AI23" s="39">
        <f>SUMIFS(Produção!$E:$E,Produção!$B:$B,AI$2,Produção!$D:$D,$B23)</f>
        <v>0</v>
      </c>
      <c r="AJ23" s="39">
        <f>SUMIFS(Produção!$E:$E,Produção!$B:$B,AJ$2,Produção!$D:$D,$B23)</f>
        <v>0</v>
      </c>
      <c r="AK23" s="39">
        <f>SUMIFS(Produção!$E:$E,Produção!$B:$B,AK$2,Produção!$D:$D,$B23)</f>
        <v>0</v>
      </c>
      <c r="AL23" s="39">
        <f>SUMIFS(Produção!$E:$E,Produção!$B:$B,AL$2,Produção!$D:$D,$B23)</f>
        <v>0</v>
      </c>
      <c r="AM23" s="39">
        <f>SUMIFS(Produção!$E:$E,Produção!$B:$B,AM$2,Produção!$D:$D,$B23)</f>
        <v>0</v>
      </c>
      <c r="AN23" s="39">
        <f>SUMIFS(Produção!$E:$E,Produção!$B:$B,AN$2,Produção!$D:$D,$B23)</f>
        <v>0</v>
      </c>
      <c r="AO23" s="39">
        <f>SUMIFS(Produção!$E:$E,Produção!$B:$B,AO$2,Produção!$D:$D,$B23)</f>
        <v>0</v>
      </c>
      <c r="AP23" s="39">
        <f>SUMIFS(Produção!$E:$E,Produção!$B:$B,AP$2,Produção!$D:$D,$B23)</f>
        <v>0</v>
      </c>
      <c r="AQ23" s="39">
        <f>SUMIFS(Produção!$E:$E,Produção!$B:$B,AQ$2,Produção!$D:$D,$B23)</f>
        <v>0</v>
      </c>
      <c r="AR23" s="39">
        <f>SUMIFS(Produção!$E:$E,Produção!$B:$B,AR$2,Produção!$D:$D,$B23)</f>
        <v>0</v>
      </c>
      <c r="AS23" s="39">
        <f>SUMIFS(Produção!$E:$E,Produção!$B:$B,AS$2,Produção!$D:$D,$B23)</f>
        <v>0</v>
      </c>
      <c r="AT23" s="39">
        <f>SUMIFS(Produção!$E:$E,Produção!$B:$B,AT$2,Produção!$D:$D,$B23)</f>
        <v>0</v>
      </c>
      <c r="AU23" s="39">
        <f>SUMIFS(Produção!$E:$E,Produção!$B:$B,AU$2,Produção!$D:$D,$B23)</f>
        <v>0</v>
      </c>
      <c r="AV23" s="39">
        <f>SUMIFS(Produção!$E:$E,Produção!$B:$B,AV$2,Produção!$D:$D,$B23)</f>
        <v>0</v>
      </c>
      <c r="AW23" s="39">
        <f>SUMIFS(Produção!$E:$E,Produção!$B:$B,AW$2,Produção!$D:$D,$B23)</f>
        <v>0</v>
      </c>
      <c r="AX23" s="39">
        <f>SUMIFS(Produção!$E:$E,Produção!$B:$B,AX$2,Produção!$D:$D,$B23)</f>
        <v>0</v>
      </c>
      <c r="AY23" s="39">
        <f>SUMIFS(Produção!$E:$E,Produção!$B:$B,AY$2,Produção!$D:$D,$B23)</f>
        <v>0</v>
      </c>
      <c r="AZ23" s="39">
        <f>SUMIFS(Produção!$E:$E,Produção!$B:$B,AZ$2,Produção!$D:$D,$B23)</f>
        <v>0</v>
      </c>
      <c r="BA23" s="39">
        <f>SUMIFS(Produção!$E:$E,Produção!$B:$B,BA$2,Produção!$D:$D,$B23)</f>
        <v>0</v>
      </c>
      <c r="BB23" s="39">
        <f>SUMIFS(Produção!$E:$E,Produção!$B:$B,BB$2,Produção!$D:$D,$B23)</f>
        <v>0</v>
      </c>
      <c r="BC23" s="39">
        <f>SUMIFS(Produção!$E:$E,Produção!$B:$B,BC$2,Produção!$D:$D,$B23)</f>
        <v>0</v>
      </c>
      <c r="BD23" s="39">
        <f>SUMIFS(Produção!$E:$E,Produção!$B:$B,BD$2,Produção!$D:$D,$B23)</f>
        <v>0</v>
      </c>
      <c r="BE23" s="39">
        <f>SUMIFS(Produção!$E:$E,Produção!$B:$B,BE$2,Produção!$D:$D,$B23)</f>
        <v>0</v>
      </c>
      <c r="BF23" s="39">
        <f>SUMIFS(Produção!$E:$E,Produção!$B:$B,BF$2,Produção!$D:$D,$B23)</f>
        <v>0</v>
      </c>
      <c r="BG23" s="39">
        <f>SUMIFS(Produção!$E:$E,Produção!$B:$B,BG$2,Produção!$D:$D,$B23)</f>
        <v>0</v>
      </c>
      <c r="BH23" s="39">
        <f>SUMIFS(Produção!$E:$E,Produção!$B:$B,BH$2,Produção!$D:$D,$B23)</f>
        <v>0</v>
      </c>
      <c r="BI23" s="39">
        <f>SUMIFS(Produção!$E:$E,Produção!$B:$B,BI$2,Produção!$D:$D,$B23)</f>
        <v>0</v>
      </c>
      <c r="BJ23" s="39">
        <f>SUMIFS(Produção!$E:$E,Produção!$B:$B,BJ$2,Produção!$D:$D,$B23)</f>
        <v>0</v>
      </c>
      <c r="BK23" s="39">
        <f>SUMIFS(Produção!$E:$E,Produção!$B:$B,BK$2,Produção!$D:$D,$B23)</f>
        <v>0</v>
      </c>
      <c r="BL23" s="39">
        <f>SUMIFS(Produção!$E:$E,Produção!$B:$B,BL$2,Produção!$D:$D,$B23)</f>
        <v>0</v>
      </c>
      <c r="BM23" s="39">
        <f>SUMIFS(Produção!$E:$E,Produção!$B:$B,BM$2,Produção!$D:$D,$B23)</f>
        <v>0</v>
      </c>
      <c r="BN23" s="39">
        <f>SUMIFS(Produção!$E:$E,Produção!$B:$B,BN$2,Produção!$D:$D,$B23)</f>
        <v>0</v>
      </c>
      <c r="BO23" s="39">
        <f>SUMIFS(Produção!$E:$E,Produção!$B:$B,BO$2,Produção!$D:$D,$B23)</f>
        <v>0</v>
      </c>
      <c r="BP23" s="39">
        <f>SUMIFS(Produção!$E:$E,Produção!$B:$B,BP$2,Produção!$D:$D,$B23)</f>
        <v>0</v>
      </c>
      <c r="BQ23" s="39">
        <f>SUMIFS(Produção!$E:$E,Produção!$B:$B,BQ$2,Produção!$D:$D,$B23)</f>
        <v>0</v>
      </c>
      <c r="BR23" s="39">
        <f>SUMIFS(Produção!$E:$E,Produção!$B:$B,BR$2,Produção!$D:$D,$B23)</f>
        <v>0</v>
      </c>
      <c r="BS23" s="39">
        <f>SUMIFS(Produção!$E:$E,Produção!$B:$B,BS$2,Produção!$D:$D,$B23)</f>
        <v>0</v>
      </c>
      <c r="BT23" s="39">
        <f>SUMIFS(Produção!$E:$E,Produção!$B:$B,BT$2,Produção!$D:$D,$B23)</f>
        <v>0</v>
      </c>
      <c r="BU23" s="39">
        <f>SUMIFS(Produção!$E:$E,Produção!$B:$B,BU$2,Produção!$D:$D,$B23)</f>
        <v>0</v>
      </c>
      <c r="BV23" s="39">
        <f>SUMIFS(Produção!$E:$E,Produção!$B:$B,BV$2,Produção!$D:$D,$B23)</f>
        <v>0</v>
      </c>
      <c r="BW23" s="39">
        <f>SUMIFS(Produção!$E:$E,Produção!$B:$B,BW$2,Produção!$D:$D,$B23)</f>
        <v>0</v>
      </c>
      <c r="BX23" s="39">
        <f>SUMIFS(Produção!$E:$E,Produção!$B:$B,BX$2,Produção!$D:$D,$B23)</f>
        <v>0</v>
      </c>
      <c r="BY23" s="39">
        <f>SUMIFS(Produção!$E:$E,Produção!$B:$B,BY$2,Produção!$D:$D,$B23)</f>
        <v>0</v>
      </c>
      <c r="BZ23" s="39">
        <f>SUMIFS(Produção!$E:$E,Produção!$B:$B,BZ$2,Produção!$D:$D,$B23)</f>
        <v>0</v>
      </c>
      <c r="CA23" s="39">
        <f>SUMIFS(Produção!$E:$E,Produção!$B:$B,CA$2,Produção!$D:$D,$B23)</f>
        <v>0</v>
      </c>
      <c r="CB23" s="39">
        <f>SUMIFS(Produção!$E:$E,Produção!$B:$B,CB$2,Produção!$D:$D,$B23)</f>
        <v>0</v>
      </c>
      <c r="CC23" s="39">
        <f>SUMIFS(Produção!$E:$E,Produção!$B:$B,CC$2,Produção!$D:$D,$B23)</f>
        <v>0</v>
      </c>
      <c r="CD23" s="39">
        <f>SUMIFS(Produção!$E:$E,Produção!$B:$B,CD$2,Produção!$D:$D,$B23)</f>
        <v>0</v>
      </c>
      <c r="CE23" s="39">
        <f>SUMIFS(Produção!$E:$E,Produção!$B:$B,CE$2,Produção!$D:$D,$B23)</f>
        <v>0</v>
      </c>
      <c r="CF23" s="39">
        <f>SUMIFS(Produção!$E:$E,Produção!$B:$B,CF$2,Produção!$D:$D,$B23)</f>
        <v>0</v>
      </c>
      <c r="CG23" s="39">
        <f>SUMIFS(Produção!$E:$E,Produção!$B:$B,CG$2,Produção!$D:$D,$B23)</f>
        <v>0</v>
      </c>
      <c r="CH23" s="39">
        <f>SUMIFS(Produção!$E:$E,Produção!$B:$B,CH$2,Produção!$D:$D,$B23)</f>
        <v>0</v>
      </c>
      <c r="CI23" s="39">
        <f>SUMIFS(Produção!$E:$E,Produção!$B:$B,CI$2,Produção!$D:$D,$B23)</f>
        <v>0</v>
      </c>
      <c r="CJ23" s="39">
        <f>SUMIFS(Produção!$E:$E,Produção!$B:$B,CJ$2,Produção!$D:$D,$B23)</f>
        <v>0</v>
      </c>
      <c r="CK23" s="39">
        <f>SUMIFS(Produção!$E:$E,Produção!$B:$B,CK$2,Produção!$D:$D,$B23)</f>
        <v>0</v>
      </c>
      <c r="CL23" s="39">
        <f>SUMIFS(Produção!$E:$E,Produção!$B:$B,CL$2,Produção!$D:$D,$B23)</f>
        <v>0</v>
      </c>
      <c r="CM23" s="39">
        <f>SUMIFS(Produção!$E:$E,Produção!$B:$B,CM$2,Produção!$D:$D,$B23)</f>
        <v>0</v>
      </c>
      <c r="CN23" s="39">
        <f>SUMIFS(Produção!$E:$E,Produção!$B:$B,CN$2,Produção!$D:$D,$B23)</f>
        <v>0</v>
      </c>
      <c r="CO23" s="39">
        <f>SUMIFS(Produção!$E:$E,Produção!$B:$B,CO$2,Produção!$D:$D,$B23)</f>
        <v>0</v>
      </c>
      <c r="CP23" s="39">
        <f>SUMIFS(Produção!$E:$E,Produção!$B:$B,CP$2,Produção!$D:$D,$B23)</f>
        <v>0</v>
      </c>
      <c r="CQ23" s="39">
        <f>SUMIFS(Produção!$E:$E,Produção!$B:$B,CQ$2,Produção!$D:$D,$B23)</f>
        <v>0</v>
      </c>
      <c r="CR23" s="39">
        <f>SUMIFS(Produção!$E:$E,Produção!$B:$B,CR$2,Produção!$D:$D,$B23)</f>
        <v>0</v>
      </c>
      <c r="CS23" s="39">
        <f>SUMIFS(Produção!$E:$E,Produção!$B:$B,CS$2,Produção!$D:$D,$B23)</f>
        <v>0</v>
      </c>
      <c r="CT23" s="39">
        <f>SUMIFS(Produção!$E:$E,Produção!$B:$B,CT$2,Produção!$D:$D,$B23)</f>
        <v>0</v>
      </c>
      <c r="CU23" s="39">
        <f>SUMIFS(Produção!$E:$E,Produção!$B:$B,CU$2,Produção!$D:$D,$B23)</f>
        <v>0</v>
      </c>
      <c r="CV23" s="39">
        <f>SUMIFS(Produção!$E:$E,Produção!$B:$B,CV$2,Produção!$D:$D,$B23)</f>
        <v>0</v>
      </c>
      <c r="CW23" s="39">
        <f>SUMIFS(Produção!$E:$E,Produção!$B:$B,CW$2,Produção!$D:$D,$B23)</f>
        <v>0</v>
      </c>
      <c r="CX23" s="39">
        <f>SUMIFS(Produção!$E:$E,Produção!$B:$B,CX$2,Produção!$D:$D,$B23)</f>
        <v>0</v>
      </c>
      <c r="CY23" s="39">
        <f>SUMIFS(Produção!$E:$E,Produção!$B:$B,CY$2,Produção!$D:$D,$B23)</f>
        <v>0</v>
      </c>
      <c r="CZ23" s="39">
        <f>SUMIFS(Produção!$E:$E,Produção!$B:$B,CZ$2,Produção!$D:$D,$B23)</f>
        <v>0</v>
      </c>
      <c r="DA23" s="39">
        <f>SUMIFS(Produção!$E:$E,Produção!$B:$B,DA$2,Produção!$D:$D,$B23)</f>
        <v>0</v>
      </c>
      <c r="DB23" s="39">
        <f>SUMIFS(Produção!$E:$E,Produção!$B:$B,DB$2,Produção!$D:$D,$B23)</f>
        <v>0</v>
      </c>
      <c r="DC23" s="39">
        <f>SUMIFS(Produção!$E:$E,Produção!$B:$B,DC$2,Produção!$D:$D,$B23)</f>
        <v>0</v>
      </c>
      <c r="DD23" s="39">
        <f>SUMIFS(Produção!$E:$E,Produção!$B:$B,DD$2,Produção!$D:$D,$B23)</f>
        <v>0</v>
      </c>
      <c r="DE23" s="39">
        <f>SUMIFS(Produção!$E:$E,Produção!$B:$B,DE$2,Produção!$D:$D,$B23)</f>
        <v>0</v>
      </c>
      <c r="DF23" s="39">
        <f>SUMIFS(Produção!$E:$E,Produção!$B:$B,DF$2,Produção!$D:$D,$B23)</f>
        <v>0</v>
      </c>
      <c r="DG23" s="39">
        <f>SUMIFS(Produção!$E:$E,Produção!$B:$B,DG$2,Produção!$D:$D,$B23)</f>
        <v>0</v>
      </c>
      <c r="DH23" s="39">
        <f>SUMIFS(Produção!$E:$E,Produção!$B:$B,DH$2,Produção!$D:$D,$B23)</f>
        <v>0</v>
      </c>
      <c r="DI23" s="39">
        <f>SUMIFS(Produção!$E:$E,Produção!$B:$B,DI$2,Produção!$D:$D,$B23)</f>
        <v>0</v>
      </c>
      <c r="DJ23" s="39">
        <f>SUMIFS(Produção!$E:$E,Produção!$B:$B,DJ$2,Produção!$D:$D,$B23)</f>
        <v>0</v>
      </c>
      <c r="DK23" s="39">
        <f>SUMIFS(Produção!$E:$E,Produção!$B:$B,DK$2,Produção!$D:$D,$B23)</f>
        <v>0</v>
      </c>
      <c r="DL23" s="39">
        <f>SUMIFS(Produção!$E:$E,Produção!$B:$B,DL$2,Produção!$D:$D,$B23)</f>
        <v>0</v>
      </c>
      <c r="DM23" s="39">
        <f>SUMIFS(Produção!$E:$E,Produção!$B:$B,DM$2,Produção!$D:$D,$B23)</f>
        <v>0</v>
      </c>
      <c r="DN23" s="39">
        <f>SUMIFS(Produção!$E:$E,Produção!$B:$B,DN$2,Produção!$D:$D,$B23)</f>
        <v>0</v>
      </c>
      <c r="DO23" s="39">
        <f>SUMIFS(Produção!$E:$E,Produção!$B:$B,DO$2,Produção!$D:$D,$B23)</f>
        <v>0</v>
      </c>
      <c r="DP23" s="39">
        <f>SUMIFS(Produção!$E:$E,Produção!$B:$B,DP$2,Produção!$D:$D,$B23)</f>
        <v>0</v>
      </c>
      <c r="DQ23" s="39">
        <f>SUMIFS(Produção!$E:$E,Produção!$B:$B,DQ$2,Produção!$D:$D,$B23)</f>
        <v>0</v>
      </c>
      <c r="DR23" s="39">
        <f>SUMIFS(Produção!$E:$E,Produção!$B:$B,DR$2,Produção!$D:$D,$B23)</f>
        <v>0</v>
      </c>
      <c r="DS23" s="39">
        <f>SUMIFS(Produção!$E:$E,Produção!$B:$B,DS$2,Produção!$D:$D,$B23)</f>
        <v>0</v>
      </c>
      <c r="DT23" s="39">
        <f>SUMIFS(Produção!$E:$E,Produção!$B:$B,DT$2,Produção!$D:$D,$B23)</f>
        <v>0</v>
      </c>
      <c r="DU23" s="39">
        <f>SUMIFS(Produção!$E:$E,Produção!$B:$B,DU$2,Produção!$D:$D,$B23)</f>
        <v>0</v>
      </c>
      <c r="DV23" s="39">
        <f>SUMIFS(Produção!$E:$E,Produção!$B:$B,DV$2,Produção!$D:$D,$B23)</f>
        <v>0</v>
      </c>
      <c r="DW23" s="39">
        <f>SUMIFS(Produção!$E:$E,Produção!$B:$B,DW$2,Produção!$D:$D,$B23)</f>
        <v>0</v>
      </c>
      <c r="DX23" s="39">
        <f>SUMIFS(Produção!$E:$E,Produção!$B:$B,DX$2,Produção!$D:$D,$B23)</f>
        <v>0</v>
      </c>
      <c r="DY23" s="39">
        <f>SUMIFS(Produção!$E:$E,Produção!$B:$B,DY$2,Produção!$D:$D,$B23)</f>
        <v>0</v>
      </c>
      <c r="DZ23" s="39">
        <f>SUMIFS(Produção!$E:$E,Produção!$B:$B,DZ$2,Produção!$D:$D,$B23)</f>
        <v>0</v>
      </c>
      <c r="EA23" s="39">
        <f>SUMIFS(Produção!$E:$E,Produção!$B:$B,EA$2,Produção!$D:$D,$B23)</f>
        <v>0</v>
      </c>
      <c r="EB23" s="39">
        <f>SUMIFS(Produção!$E:$E,Produção!$B:$B,EB$2,Produção!$D:$D,$B23)</f>
        <v>0</v>
      </c>
      <c r="EC23" s="39">
        <f>SUMIFS(Produção!$E:$E,Produção!$B:$B,EC$2,Produção!$D:$D,$B23)</f>
        <v>0</v>
      </c>
      <c r="ED23" s="39">
        <f>SUMIFS(Produção!$E:$E,Produção!$B:$B,ED$2,Produção!$D:$D,$B23)</f>
        <v>0</v>
      </c>
      <c r="EE23" s="39">
        <f>SUMIFS(Produção!$E:$E,Produção!$B:$B,EE$2,Produção!$D:$D,$B23)</f>
        <v>0</v>
      </c>
      <c r="EF23" s="39">
        <f>SUMIFS(Produção!$E:$E,Produção!$B:$B,EF$2,Produção!$D:$D,$B23)</f>
        <v>0</v>
      </c>
      <c r="EG23" s="39">
        <f>SUMIFS(Produção!$E:$E,Produção!$B:$B,EG$2,Produção!$D:$D,$B23)</f>
        <v>0</v>
      </c>
      <c r="EH23" s="39">
        <f>SUMIFS(Produção!$E:$E,Produção!$B:$B,EH$2,Produção!$D:$D,$B23)</f>
        <v>0</v>
      </c>
      <c r="EI23" s="39">
        <f>SUMIFS(Produção!$E:$E,Produção!$B:$B,EI$2,Produção!$D:$D,$B23)</f>
        <v>0</v>
      </c>
      <c r="EJ23" s="39">
        <f>SUMIFS(Produção!$E:$E,Produção!$B:$B,EJ$2,Produção!$D:$D,$B23)</f>
        <v>0</v>
      </c>
      <c r="EK23" s="39">
        <f>SUMIFS(Produção!$E:$E,Produção!$B:$B,EK$2,Produção!$D:$D,$B23)</f>
        <v>0</v>
      </c>
      <c r="EL23" s="39">
        <f>SUMIFS(Produção!$E:$E,Produção!$B:$B,EL$2,Produção!$D:$D,$B23)</f>
        <v>0</v>
      </c>
      <c r="EM23" s="39">
        <f>SUMIFS(Produção!$E:$E,Produção!$B:$B,EM$2,Produção!$D:$D,$B23)</f>
        <v>0</v>
      </c>
      <c r="EN23" s="39">
        <f>SUMIFS(Produção!$E:$E,Produção!$B:$B,EN$2,Produção!$D:$D,$B23)</f>
        <v>0</v>
      </c>
      <c r="EO23" s="39">
        <f>SUMIFS(Produção!$E:$E,Produção!$B:$B,EO$2,Produção!$D:$D,$B23)</f>
        <v>0</v>
      </c>
      <c r="EP23" s="39">
        <f>SUMIFS(Produção!$E:$E,Produção!$B:$B,EP$2,Produção!$D:$D,$B23)</f>
        <v>0</v>
      </c>
      <c r="EQ23" s="39">
        <f>SUMIFS(Produção!$E:$E,Produção!$B:$B,EQ$2,Produção!$D:$D,$B23)</f>
        <v>0</v>
      </c>
      <c r="ER23" s="39">
        <f>SUMIFS(Produção!$E:$E,Produção!$B:$B,ER$2,Produção!$D:$D,$B23)</f>
        <v>0</v>
      </c>
      <c r="ES23" s="39">
        <f>SUMIFS(Produção!$E:$E,Produção!$B:$B,ES$2,Produção!$D:$D,$B23)</f>
        <v>0</v>
      </c>
      <c r="ET23" s="39">
        <f>SUMIFS(Produção!$E:$E,Produção!$B:$B,ET$2,Produção!$D:$D,$B23)</f>
        <v>0</v>
      </c>
      <c r="EU23" s="39">
        <f>SUMIFS(Produção!$E:$E,Produção!$B:$B,EU$2,Produção!$D:$D,$B23)</f>
        <v>0</v>
      </c>
      <c r="EV23" s="39">
        <f>SUMIFS(Produção!$E:$E,Produção!$B:$B,EV$2,Produção!$D:$D,$B23)</f>
        <v>0</v>
      </c>
      <c r="EW23" s="39">
        <f>SUMIFS(Produção!$E:$E,Produção!$B:$B,EW$2,Produção!$D:$D,$B23)</f>
        <v>0</v>
      </c>
      <c r="EX23" s="39">
        <f>SUMIFS(Produção!$E:$E,Produção!$B:$B,EX$2,Produção!$D:$D,$B23)</f>
        <v>0</v>
      </c>
      <c r="EY23" s="39">
        <f>SUMIFS(Produção!$E:$E,Produção!$B:$B,EY$2,Produção!$D:$D,$B23)</f>
        <v>0</v>
      </c>
      <c r="EZ23" s="39">
        <f>SUMIFS(Produção!$E:$E,Produção!$B:$B,EZ$2,Produção!$D:$D,$B23)</f>
        <v>0</v>
      </c>
      <c r="FA23" s="39">
        <f>SUMIFS(Produção!$E:$E,Produção!$B:$B,FA$2,Produção!$D:$D,$B23)</f>
        <v>0</v>
      </c>
      <c r="FB23" s="39">
        <f>SUMIFS(Produção!$E:$E,Produção!$B:$B,FB$2,Produção!$D:$D,$B23)</f>
        <v>0</v>
      </c>
      <c r="FC23" s="39">
        <f>SUMIFS(Produção!$E:$E,Produção!$B:$B,FC$2,Produção!$D:$D,$B23)</f>
        <v>0</v>
      </c>
      <c r="FD23" s="39">
        <f>SUMIFS(Produção!$E:$E,Produção!$B:$B,FD$2,Produção!$D:$D,$B23)</f>
        <v>0</v>
      </c>
      <c r="FE23" s="39">
        <f>SUMIFS(Produção!$E:$E,Produção!$B:$B,FE$2,Produção!$D:$D,$B23)</f>
        <v>0</v>
      </c>
      <c r="FF23" s="39">
        <f>SUMIFS(Produção!$E:$E,Produção!$B:$B,FF$2,Produção!$D:$D,$B23)</f>
        <v>0</v>
      </c>
      <c r="FG23" s="39">
        <f>SUMIFS(Produção!$E:$E,Produção!$B:$B,FG$2,Produção!$D:$D,$B23)</f>
        <v>0</v>
      </c>
      <c r="FH23" s="39">
        <f>SUMIFS(Produção!$E:$E,Produção!$B:$B,FH$2,Produção!$D:$D,$B23)</f>
        <v>0</v>
      </c>
      <c r="FI23" s="39">
        <f>SUMIFS(Produção!$E:$E,Produção!$B:$B,FI$2,Produção!$D:$D,$B23)</f>
        <v>0</v>
      </c>
      <c r="FJ23" s="39">
        <f>SUMIFS(Produção!$E:$E,Produção!$B:$B,FJ$2,Produção!$D:$D,$B23)</f>
        <v>0</v>
      </c>
      <c r="FK23" s="39">
        <f>SUMIFS(Produção!$E:$E,Produção!$B:$B,FK$2,Produção!$D:$D,$B23)</f>
        <v>0</v>
      </c>
      <c r="FL23" s="39">
        <f>SUMIFS(Produção!$E:$E,Produção!$B:$B,FL$2,Produção!$D:$D,$B23)</f>
        <v>0</v>
      </c>
      <c r="FM23" s="39">
        <f>SUMIFS(Produção!$E:$E,Produção!$B:$B,FM$2,Produção!$D:$D,$B23)</f>
        <v>0</v>
      </c>
      <c r="FN23" s="39">
        <f>SUMIFS(Produção!$E:$E,Produção!$B:$B,FN$2,Produção!$D:$D,$B23)</f>
        <v>0</v>
      </c>
      <c r="FO23" s="39">
        <f>SUMIFS(Produção!$E:$E,Produção!$B:$B,FO$2,Produção!$D:$D,$B23)</f>
        <v>0</v>
      </c>
      <c r="FP23" s="39">
        <f>SUMIFS(Produção!$E:$E,Produção!$B:$B,FP$2,Produção!$D:$D,$B23)</f>
        <v>0</v>
      </c>
      <c r="FQ23" s="39">
        <f>SUMIFS(Produção!$E:$E,Produção!$B:$B,FQ$2,Produção!$D:$D,$B23)</f>
        <v>0</v>
      </c>
      <c r="FR23" s="39">
        <f>SUMIFS(Produção!$E:$E,Produção!$B:$B,FR$2,Produção!$D:$D,$B23)</f>
        <v>0</v>
      </c>
      <c r="FS23" s="39">
        <f>SUMIFS(Produção!$E:$E,Produção!$B:$B,FS$2,Produção!$D:$D,$B23)</f>
        <v>0</v>
      </c>
      <c r="FT23" s="39">
        <f>SUMIFS(Produção!$E:$E,Produção!$B:$B,FT$2,Produção!$D:$D,$B23)</f>
        <v>0</v>
      </c>
      <c r="FU23" s="39">
        <f>SUMIFS(Produção!$E:$E,Produção!$B:$B,FU$2,Produção!$D:$D,$B23)</f>
        <v>0</v>
      </c>
      <c r="FV23" s="39">
        <f>SUMIFS(Produção!$E:$E,Produção!$B:$B,FV$2,Produção!$D:$D,$B23)</f>
        <v>0</v>
      </c>
      <c r="FW23" s="39">
        <f>SUMIFS(Produção!$E:$E,Produção!$B:$B,FW$2,Produção!$D:$D,$B23)</f>
        <v>0</v>
      </c>
      <c r="FX23" s="39">
        <f>SUMIFS(Produção!$E:$E,Produção!$B:$B,FX$2,Produção!$D:$D,$B23)</f>
        <v>0</v>
      </c>
      <c r="FY23" s="39">
        <f>SUMIFS(Produção!$E:$E,Produção!$B:$B,FY$2,Produção!$D:$D,$B23)</f>
        <v>0</v>
      </c>
      <c r="FZ23" s="39">
        <f>SUMIFS(Produção!$E:$E,Produção!$B:$B,FZ$2,Produção!$D:$D,$B23)</f>
        <v>0</v>
      </c>
      <c r="GA23" s="39">
        <f>SUMIFS(Produção!$E:$E,Produção!$B:$B,GA$2,Produção!$D:$D,$B23)</f>
        <v>0</v>
      </c>
      <c r="GB23" s="39">
        <f>SUMIFS(Produção!$E:$E,Produção!$B:$B,GB$2,Produção!$D:$D,$B23)</f>
        <v>0</v>
      </c>
      <c r="GC23" s="39">
        <f>SUMIFS(Produção!$E:$E,Produção!$B:$B,GC$2,Produção!$D:$D,$B23)</f>
        <v>0</v>
      </c>
      <c r="GD23" s="39">
        <f>SUMIFS(Produção!$E:$E,Produção!$B:$B,GD$2,Produção!$D:$D,$B23)</f>
        <v>0</v>
      </c>
      <c r="GE23" s="39">
        <f>SUMIFS(Produção!$E:$E,Produção!$B:$B,GE$2,Produção!$D:$D,$B23)</f>
        <v>0</v>
      </c>
      <c r="GF23" s="39">
        <f>SUMIFS(Produção!$E:$E,Produção!$B:$B,GF$2,Produção!$D:$D,$B23)</f>
        <v>0</v>
      </c>
      <c r="GG23" s="39">
        <f>SUMIFS(Produção!$E:$E,Produção!$B:$B,GG$2,Produção!$D:$D,$B23)</f>
        <v>0</v>
      </c>
      <c r="GH23" s="39">
        <f>SUMIFS(Produção!$E:$E,Produção!$B:$B,GH$2,Produção!$D:$D,$B23)</f>
        <v>0</v>
      </c>
      <c r="GI23" s="39">
        <f>SUMIFS(Produção!$E:$E,Produção!$B:$B,GI$2,Produção!$D:$D,$B23)</f>
        <v>0</v>
      </c>
      <c r="GJ23" s="39">
        <f>SUMIFS(Produção!$E:$E,Produção!$B:$B,GJ$2,Produção!$D:$D,$B23)</f>
        <v>0</v>
      </c>
      <c r="GK23" s="39">
        <f>SUMIFS(Produção!$E:$E,Produção!$B:$B,GK$2,Produção!$D:$D,$B23)</f>
        <v>0</v>
      </c>
      <c r="GL23" s="39">
        <f>SUMIFS(Produção!$E:$E,Produção!$B:$B,GL$2,Produção!$D:$D,$B23)</f>
        <v>0</v>
      </c>
      <c r="GM23" s="39">
        <f>SUMIFS(Produção!$E:$E,Produção!$B:$B,GM$2,Produção!$D:$D,$B23)</f>
        <v>0</v>
      </c>
      <c r="GN23" s="39">
        <f>SUMIFS(Produção!$E:$E,Produção!$B:$B,GN$2,Produção!$D:$D,$B23)</f>
        <v>0</v>
      </c>
      <c r="GO23" s="39">
        <f>SUMIFS(Produção!$E:$E,Produção!$B:$B,GO$2,Produção!$D:$D,$B23)</f>
        <v>0</v>
      </c>
      <c r="GP23" s="39">
        <f>SUMIFS(Produção!$E:$E,Produção!$B:$B,GP$2,Produção!$D:$D,$B23)</f>
        <v>0</v>
      </c>
      <c r="GQ23" s="39">
        <f>SUMIFS(Produção!$E:$E,Produção!$B:$B,GQ$2,Produção!$D:$D,$B23)</f>
        <v>0</v>
      </c>
      <c r="GR23" s="39">
        <f>SUMIFS(Produção!$E:$E,Produção!$B:$B,GR$2,Produção!$D:$D,$B23)</f>
        <v>0</v>
      </c>
      <c r="GS23" s="39">
        <f>SUMIFS(Produção!$E:$E,Produção!$B:$B,GS$2,Produção!$D:$D,$B23)</f>
        <v>0</v>
      </c>
      <c r="GT23" s="39">
        <f>SUMIFS(Produção!$E:$E,Produção!$B:$B,GT$2,Produção!$D:$D,$B23)</f>
        <v>0</v>
      </c>
      <c r="GU23" s="39">
        <f>SUMIFS(Produção!$E:$E,Produção!$B:$B,GU$2,Produção!$D:$D,$B23)</f>
        <v>0</v>
      </c>
      <c r="GV23" s="39">
        <f>SUMIFS(Produção!$E:$E,Produção!$B:$B,GV$2,Produção!$D:$D,$B23)</f>
        <v>0</v>
      </c>
      <c r="GW23" s="39">
        <f>SUMIFS(Produção!$E:$E,Produção!$B:$B,GW$2,Produção!$D:$D,$B23)</f>
        <v>0</v>
      </c>
      <c r="GX23" s="39">
        <f>SUMIFS(Produção!$E:$E,Produção!$B:$B,GX$2,Produção!$D:$D,$B23)</f>
        <v>0</v>
      </c>
      <c r="GY23" s="39">
        <f>SUMIFS(Produção!$E:$E,Produção!$B:$B,GY$2,Produção!$D:$D,$B23)</f>
        <v>0</v>
      </c>
      <c r="GZ23" s="39">
        <f>SUMIFS(Produção!$E:$E,Produção!$B:$B,GZ$2,Produção!$D:$D,$B23)</f>
        <v>0</v>
      </c>
      <c r="HA23" s="39">
        <f>SUMIFS(Produção!$E:$E,Produção!$B:$B,HA$2,Produção!$D:$D,$B23)</f>
        <v>0</v>
      </c>
      <c r="HB23" s="39">
        <f>SUMIFS(Produção!$E:$E,Produção!$B:$B,HB$2,Produção!$D:$D,$B23)</f>
        <v>0</v>
      </c>
      <c r="HC23" s="39">
        <f>SUMIFS(Produção!$E:$E,Produção!$B:$B,HC$2,Produção!$D:$D,$B23)</f>
        <v>0</v>
      </c>
      <c r="HD23" s="39">
        <f>SUMIFS(Produção!$E:$E,Produção!$B:$B,HD$2,Produção!$D:$D,$B23)</f>
        <v>0</v>
      </c>
      <c r="HE23" s="39">
        <f>SUMIFS(Produção!$E:$E,Produção!$B:$B,HE$2,Produção!$D:$D,$B23)</f>
        <v>0</v>
      </c>
      <c r="HF23" s="39">
        <f>SUMIFS(Produção!$E:$E,Produção!$B:$B,HF$2,Produção!$D:$D,$B23)</f>
        <v>0</v>
      </c>
      <c r="HG23" s="39">
        <f>SUMIFS(Produção!$E:$E,Produção!$B:$B,HG$2,Produção!$D:$D,$B23)</f>
        <v>0</v>
      </c>
      <c r="HH23" s="39">
        <f>SUMIFS(Produção!$E:$E,Produção!$B:$B,HH$2,Produção!$D:$D,$B23)</f>
        <v>0</v>
      </c>
      <c r="HI23" s="39">
        <f>SUMIFS(Produção!$E:$E,Produção!$B:$B,HI$2,Produção!$D:$D,$B23)</f>
        <v>0</v>
      </c>
      <c r="HJ23" s="39">
        <f>SUMIFS(Produção!$E:$E,Produção!$B:$B,HJ$2,Produção!$D:$D,$B23)</f>
        <v>0</v>
      </c>
      <c r="HK23" s="39">
        <f>SUMIFS(Produção!$E:$E,Produção!$B:$B,HK$2,Produção!$D:$D,$B23)</f>
        <v>0</v>
      </c>
      <c r="HL23" s="39">
        <f>SUMIFS(Produção!$E:$E,Produção!$B:$B,HL$2,Produção!$D:$D,$B23)</f>
        <v>0</v>
      </c>
      <c r="HM23" s="39">
        <f>SUMIFS(Produção!$E:$E,Produção!$B:$B,HM$2,Produção!$D:$D,$B23)</f>
        <v>0</v>
      </c>
      <c r="HN23" s="39">
        <f>SUMIFS(Produção!$E:$E,Produção!$B:$B,HN$2,Produção!$D:$D,$B23)</f>
        <v>0</v>
      </c>
      <c r="HO23" s="39">
        <f>SUMIFS(Produção!$E:$E,Produção!$B:$B,HO$2,Produção!$D:$D,$B23)</f>
        <v>0</v>
      </c>
      <c r="HP23" s="39">
        <f>SUMIFS(Produção!$E:$E,Produção!$B:$B,HP$2,Produção!$D:$D,$B23)</f>
        <v>0</v>
      </c>
      <c r="HQ23" s="39">
        <f>SUMIFS(Produção!$E:$E,Produção!$B:$B,HQ$2,Produção!$D:$D,$B23)</f>
        <v>0</v>
      </c>
      <c r="HR23" s="39">
        <f>SUMIFS(Produção!$E:$E,Produção!$B:$B,HR$2,Produção!$D:$D,$B23)</f>
        <v>0</v>
      </c>
      <c r="HS23" s="39">
        <f>SUMIFS(Produção!$E:$E,Produção!$B:$B,HS$2,Produção!$D:$D,$B23)</f>
        <v>0</v>
      </c>
      <c r="HT23" s="39">
        <f>SUMIFS(Produção!$E:$E,Produção!$B:$B,HT$2,Produção!$D:$D,$B23)</f>
        <v>0</v>
      </c>
      <c r="HU23" s="39">
        <f>SUMIFS(Produção!$E:$E,Produção!$B:$B,HU$2,Produção!$D:$D,$B23)</f>
        <v>0</v>
      </c>
      <c r="HV23" s="39">
        <f>SUMIFS(Produção!$E:$E,Produção!$B:$B,HV$2,Produção!$D:$D,$B23)</f>
        <v>0</v>
      </c>
      <c r="HW23" s="39">
        <f>SUMIFS(Produção!$E:$E,Produção!$B:$B,HW$2,Produção!$D:$D,$B23)</f>
        <v>0</v>
      </c>
      <c r="HX23" s="39">
        <f>SUMIFS(Produção!$E:$E,Produção!$B:$B,HX$2,Produção!$D:$D,$B23)</f>
        <v>0</v>
      </c>
      <c r="HY23" s="39">
        <f>SUMIFS(Produção!$E:$E,Produção!$B:$B,HY$2,Produção!$D:$D,$B23)</f>
        <v>0</v>
      </c>
      <c r="HZ23" s="39">
        <f>SUMIFS(Produção!$E:$E,Produção!$B:$B,HZ$2,Produção!$D:$D,$B23)</f>
        <v>0</v>
      </c>
      <c r="IA23" s="39">
        <f>SUMIFS(Produção!$E:$E,Produção!$B:$B,IA$2,Produção!$D:$D,$B23)</f>
        <v>0</v>
      </c>
      <c r="IB23" s="39">
        <f>SUMIFS(Produção!$E:$E,Produção!$B:$B,IB$2,Produção!$D:$D,$B23)</f>
        <v>0</v>
      </c>
      <c r="IC23" s="39">
        <f>SUMIFS(Produção!$E:$E,Produção!$B:$B,IC$2,Produção!$D:$D,$B23)</f>
        <v>0</v>
      </c>
      <c r="ID23" s="39">
        <f>SUMIFS(Produção!$E:$E,Produção!$B:$B,ID$2,Produção!$D:$D,$B23)</f>
        <v>0</v>
      </c>
      <c r="IE23" s="39">
        <f>SUMIFS(Produção!$E:$E,Produção!$B:$B,IE$2,Produção!$D:$D,$B23)</f>
        <v>0</v>
      </c>
      <c r="IF23" s="39">
        <f>SUMIFS(Produção!$E:$E,Produção!$B:$B,IF$2,Produção!$D:$D,$B23)</f>
        <v>0</v>
      </c>
      <c r="IG23" s="39">
        <f>SUMIFS(Produção!$E:$E,Produção!$B:$B,IG$2,Produção!$D:$D,$B23)</f>
        <v>0</v>
      </c>
      <c r="IH23" s="39">
        <f>SUMIFS(Produção!$E:$E,Produção!$B:$B,IH$2,Produção!$D:$D,$B23)</f>
        <v>0</v>
      </c>
      <c r="II23" s="39">
        <f>SUMIFS(Produção!$E:$E,Produção!$B:$B,II$2,Produção!$D:$D,$B23)</f>
        <v>0</v>
      </c>
      <c r="IJ23" s="39">
        <f>SUMIFS(Produção!$E:$E,Produção!$B:$B,IJ$2,Produção!$D:$D,$B23)</f>
        <v>0</v>
      </c>
      <c r="IK23" s="39">
        <f>SUMIFS(Produção!$E:$E,Produção!$B:$B,IK$2,Produção!$D:$D,$B23)</f>
        <v>0</v>
      </c>
      <c r="IL23" s="39">
        <f>SUMIFS(Produção!$E:$E,Produção!$B:$B,IL$2,Produção!$D:$D,$B23)</f>
        <v>0</v>
      </c>
      <c r="IM23" s="39">
        <f>SUMIFS(Produção!$E:$E,Produção!$B:$B,IM$2,Produção!$D:$D,$B23)</f>
        <v>0</v>
      </c>
      <c r="IN23" s="39">
        <f>SUMIFS(Produção!$E:$E,Produção!$B:$B,IN$2,Produção!$D:$D,$B23)</f>
        <v>0</v>
      </c>
      <c r="IO23" s="39">
        <f>SUMIFS(Produção!$E:$E,Produção!$B:$B,IO$2,Produção!$D:$D,$B23)</f>
        <v>0</v>
      </c>
      <c r="IP23" s="39">
        <f>SUMIFS(Produção!$E:$E,Produção!$B:$B,IP$2,Produção!$D:$D,$B23)</f>
        <v>0</v>
      </c>
      <c r="IQ23" s="39">
        <f>SUMIFS(Produção!$E:$E,Produção!$B:$B,IQ$2,Produção!$D:$D,$B23)</f>
        <v>0</v>
      </c>
      <c r="IR23" s="39">
        <f>SUMIFS(Produção!$E:$E,Produção!$B:$B,IR$2,Produção!$D:$D,$B23)</f>
        <v>0</v>
      </c>
      <c r="IS23" s="39">
        <f>SUMIFS(Produção!$E:$E,Produção!$B:$B,IS$2,Produção!$D:$D,$B23)</f>
        <v>0</v>
      </c>
      <c r="IT23" s="39">
        <f>SUMIFS(Produção!$E:$E,Produção!$B:$B,IT$2,Produção!$D:$D,$B23)</f>
        <v>0</v>
      </c>
      <c r="IU23" s="39">
        <f>SUMIFS(Produção!$E:$E,Produção!$B:$B,IU$2,Produção!$D:$D,$B23)</f>
        <v>0</v>
      </c>
      <c r="IV23" s="39">
        <f>SUMIFS(Produção!$E:$E,Produção!$B:$B,IV$2,Produção!$D:$D,$B23)</f>
        <v>0</v>
      </c>
      <c r="IW23" s="39">
        <f>SUMIFS(Produção!$E:$E,Produção!$B:$B,IW$2,Produção!$D:$D,$B23)</f>
        <v>0</v>
      </c>
      <c r="IX23" s="39">
        <f>SUMIFS(Produção!$E:$E,Produção!$B:$B,IX$2,Produção!$D:$D,$B23)</f>
        <v>0</v>
      </c>
      <c r="IY23" s="39">
        <f>SUMIFS(Produção!$E:$E,Produção!$B:$B,IY$2,Produção!$D:$D,$B23)</f>
        <v>0</v>
      </c>
      <c r="IZ23" s="39">
        <f>SUMIFS(Produção!$E:$E,Produção!$B:$B,IZ$2,Produção!$D:$D,$B23)</f>
        <v>0</v>
      </c>
      <c r="JA23" s="39">
        <f>SUMIFS(Produção!$E:$E,Produção!$B:$B,JA$2,Produção!$D:$D,$B23)</f>
        <v>0</v>
      </c>
      <c r="JB23" s="39">
        <f>SUMIFS(Produção!$E:$E,Produção!$B:$B,JB$2,Produção!$D:$D,$B23)</f>
        <v>0</v>
      </c>
      <c r="JC23" s="39">
        <f>SUMIFS(Produção!$E:$E,Produção!$B:$B,JC$2,Produção!$D:$D,$B23)</f>
        <v>0</v>
      </c>
      <c r="JD23" s="39">
        <f>SUMIFS(Produção!$E:$E,Produção!$B:$B,JD$2,Produção!$D:$D,$B23)</f>
        <v>0</v>
      </c>
      <c r="JE23" s="39">
        <f>SUMIFS(Produção!$E:$E,Produção!$B:$B,JE$2,Produção!$D:$D,$B23)</f>
        <v>0</v>
      </c>
      <c r="JF23" s="39">
        <f>SUMIFS(Produção!$E:$E,Produção!$B:$B,JF$2,Produção!$D:$D,$B23)</f>
        <v>0</v>
      </c>
      <c r="JG23" s="39">
        <f>SUMIFS(Produção!$E:$E,Produção!$B:$B,JG$2,Produção!$D:$D,$B23)</f>
        <v>0</v>
      </c>
      <c r="JH23" s="39">
        <f>SUMIFS(Produção!$E:$E,Produção!$B:$B,JH$2,Produção!$D:$D,$B23)</f>
        <v>0</v>
      </c>
      <c r="JI23" s="39">
        <f>SUMIFS(Produção!$E:$E,Produção!$B:$B,JI$2,Produção!$D:$D,$B23)</f>
        <v>0</v>
      </c>
      <c r="JJ23" s="39">
        <f>SUMIFS(Produção!$E:$E,Produção!$B:$B,JJ$2,Produção!$D:$D,$B23)</f>
        <v>0</v>
      </c>
      <c r="JK23" s="39">
        <f>SUMIFS(Produção!$E:$E,Produção!$B:$B,JK$2,Produção!$D:$D,$B23)</f>
        <v>0</v>
      </c>
      <c r="JL23" s="39">
        <f>SUMIFS(Produção!$E:$E,Produção!$B:$B,JL$2,Produção!$D:$D,$B23)</f>
        <v>0</v>
      </c>
      <c r="JM23" s="39">
        <f>SUMIFS(Produção!$E:$E,Produção!$B:$B,JM$2,Produção!$D:$D,$B23)</f>
        <v>0</v>
      </c>
      <c r="JN23" s="39">
        <f>SUMIFS(Produção!$E:$E,Produção!$B:$B,JN$2,Produção!$D:$D,$B23)</f>
        <v>0</v>
      </c>
      <c r="JO23" s="39">
        <f>SUMIFS(Produção!$E:$E,Produção!$B:$B,JO$2,Produção!$D:$D,$B23)</f>
        <v>0</v>
      </c>
      <c r="JP23" s="39">
        <f>SUMIFS(Produção!$E:$E,Produção!$B:$B,JP$2,Produção!$D:$D,$B23)</f>
        <v>0</v>
      </c>
      <c r="JQ23" s="39">
        <f>SUMIFS(Produção!$E:$E,Produção!$B:$B,JQ$2,Produção!$D:$D,$B23)</f>
        <v>0</v>
      </c>
      <c r="JR23" s="39">
        <f>SUMIFS(Produção!$E:$E,Produção!$B:$B,JR$2,Produção!$D:$D,$B23)</f>
        <v>0</v>
      </c>
      <c r="JS23" s="39">
        <f>SUMIFS(Produção!$E:$E,Produção!$B:$B,JS$2,Produção!$D:$D,$B23)</f>
        <v>0</v>
      </c>
      <c r="JT23" s="39">
        <f>SUMIFS(Produção!$E:$E,Produção!$B:$B,JT$2,Produção!$D:$D,$B23)</f>
        <v>0</v>
      </c>
      <c r="JU23" s="39">
        <f>SUMIFS(Produção!$E:$E,Produção!$B:$B,JU$2,Produção!$D:$D,$B23)</f>
        <v>0</v>
      </c>
      <c r="JV23" s="39">
        <f>SUMIFS(Produção!$E:$E,Produção!$B:$B,JV$2,Produção!$D:$D,$B23)</f>
        <v>0</v>
      </c>
      <c r="JW23" s="39">
        <f>SUMIFS(Produção!$E:$E,Produção!$B:$B,JW$2,Produção!$D:$D,$B23)</f>
        <v>0</v>
      </c>
      <c r="JX23" s="39">
        <f>SUMIFS(Produção!$E:$E,Produção!$B:$B,JX$2,Produção!$D:$D,$B23)</f>
        <v>0</v>
      </c>
      <c r="JY23" s="39">
        <f>SUMIFS(Produção!$E:$E,Produção!$B:$B,JY$2,Produção!$D:$D,$B23)</f>
        <v>0</v>
      </c>
      <c r="JZ23" s="39">
        <f>SUMIFS(Produção!$E:$E,Produção!$B:$B,JZ$2,Produção!$D:$D,$B23)</f>
        <v>0</v>
      </c>
      <c r="KA23" s="39">
        <f>SUMIFS(Produção!$E:$E,Produção!$B:$B,KA$2,Produção!$D:$D,$B23)</f>
        <v>0</v>
      </c>
      <c r="KB23" s="39">
        <f>SUMIFS(Produção!$E:$E,Produção!$B:$B,KB$2,Produção!$D:$D,$B23)</f>
        <v>0</v>
      </c>
      <c r="KC23" s="39">
        <f>SUMIFS(Produção!$E:$E,Produção!$B:$B,KC$2,Produção!$D:$D,$B23)</f>
        <v>0</v>
      </c>
      <c r="KD23" s="39">
        <f>SUMIFS(Produção!$E:$E,Produção!$B:$B,KD$2,Produção!$D:$D,$B23)</f>
        <v>0</v>
      </c>
    </row>
    <row r="24" spans="1:290" s="24" customFormat="1">
      <c r="A24"/>
      <c r="B24" s="28">
        <f t="shared" si="12"/>
        <v>0</v>
      </c>
      <c r="C24" s="29">
        <f t="shared" ref="C24" si="14">COUNTIF(H24:GN24,"&gt;0")</f>
        <v>0</v>
      </c>
      <c r="D24" s="180">
        <f>IF(ISERROR(VLOOKUP(B24,Produção!A:B,2,0)),"",VLOOKUP(B24,Produção!A:B,2,0))</f>
        <v>0</v>
      </c>
      <c r="E24" s="200">
        <f t="array" ref="E24">IF(F24=F13,MAX(IF($H24:$KD24&gt;0,$H$2:$KD$2,0)),"")</f>
        <v>0</v>
      </c>
      <c r="F24" s="30">
        <f t="shared" ref="F24" si="15">SUM(H24:KO24)</f>
        <v>0</v>
      </c>
      <c r="G24" s="213">
        <f t="shared" ref="G24" si="16">IF(F24&gt;0,AVERAGEIF(H24:KO24,"&gt;0",H24:KO24),0)</f>
        <v>0</v>
      </c>
      <c r="H24" s="39">
        <f>SUMIFS(Produção!$E:$E,Produção!$B:$B,H$2,Produção!$D:$D,$B24)</f>
        <v>0</v>
      </c>
      <c r="I24" s="39">
        <f>SUMIFS(Produção!$E:$E,Produção!$B:$B,I$2,Produção!$D:$D,$B24)</f>
        <v>0</v>
      </c>
      <c r="J24" s="39">
        <f>SUMIFS(Produção!$E:$E,Produção!$B:$B,J$2,Produção!$D:$D,$B24)</f>
        <v>0</v>
      </c>
      <c r="K24" s="39">
        <f>SUMIFS(Produção!$E:$E,Produção!$B:$B,K$2,Produção!$D:$D,$B24)</f>
        <v>0</v>
      </c>
      <c r="L24" s="39">
        <f>SUMIFS(Produção!$E:$E,Produção!$B:$B,L$2,Produção!$D:$D,$B24)</f>
        <v>0</v>
      </c>
      <c r="M24" s="39">
        <f>SUMIFS(Produção!$E:$E,Produção!$B:$B,M$2,Produção!$D:$D,$B24)</f>
        <v>0</v>
      </c>
      <c r="N24" s="39">
        <f>SUMIFS(Produção!$E:$E,Produção!$B:$B,N$2,Produção!$D:$D,$B24)</f>
        <v>0</v>
      </c>
      <c r="O24" s="39">
        <f>SUMIFS(Produção!$E:$E,Produção!$B:$B,O$2,Produção!$D:$D,$B24)</f>
        <v>0</v>
      </c>
      <c r="P24" s="39">
        <f>SUMIFS(Produção!$E:$E,Produção!$B:$B,P$2,Produção!$D:$D,$B24)</f>
        <v>0</v>
      </c>
      <c r="Q24" s="39">
        <f>SUMIFS(Produção!$E:$E,Produção!$B:$B,Q$2,Produção!$D:$D,$B24)</f>
        <v>0</v>
      </c>
      <c r="R24" s="39">
        <f>SUMIFS(Produção!$E:$E,Produção!$B:$B,R$2,Produção!$D:$D,$B24)</f>
        <v>0</v>
      </c>
      <c r="S24" s="39">
        <f>SUMIFS(Produção!$E:$E,Produção!$B:$B,S$2,Produção!$D:$D,$B24)</f>
        <v>0</v>
      </c>
      <c r="T24" s="39">
        <f>SUMIFS(Produção!$E:$E,Produção!$B:$B,T$2,Produção!$D:$D,$B24)</f>
        <v>0</v>
      </c>
      <c r="U24" s="39">
        <f>SUMIFS(Produção!$E:$E,Produção!$B:$B,U$2,Produção!$D:$D,$B24)</f>
        <v>0</v>
      </c>
      <c r="V24" s="39">
        <f>SUMIFS(Produção!$E:$E,Produção!$B:$B,V$2,Produção!$D:$D,$B24)</f>
        <v>0</v>
      </c>
      <c r="W24" s="39">
        <f>SUMIFS(Produção!$E:$E,Produção!$B:$B,W$2,Produção!$D:$D,$B24)</f>
        <v>0</v>
      </c>
      <c r="X24" s="39">
        <f>SUMIFS(Produção!$E:$E,Produção!$B:$B,X$2,Produção!$D:$D,$B24)</f>
        <v>0</v>
      </c>
      <c r="Y24" s="39">
        <f>SUMIFS(Produção!$E:$E,Produção!$B:$B,Y$2,Produção!$D:$D,$B24)</f>
        <v>0</v>
      </c>
      <c r="Z24" s="39">
        <f>SUMIFS(Produção!$E:$E,Produção!$B:$B,Z$2,Produção!$D:$D,$B24)</f>
        <v>0</v>
      </c>
      <c r="AA24" s="39">
        <f>SUMIFS(Produção!$E:$E,Produção!$B:$B,AA$2,Produção!$D:$D,$B24)</f>
        <v>0</v>
      </c>
      <c r="AB24" s="39">
        <f>SUMIFS(Produção!$E:$E,Produção!$B:$B,AB$2,Produção!$D:$D,$B24)</f>
        <v>0</v>
      </c>
      <c r="AC24" s="39">
        <f>SUMIFS(Produção!$E:$E,Produção!$B:$B,AC$2,Produção!$D:$D,$B24)</f>
        <v>0</v>
      </c>
      <c r="AD24" s="39">
        <f>SUMIFS(Produção!$E:$E,Produção!$B:$B,AD$2,Produção!$D:$D,$B24)</f>
        <v>0</v>
      </c>
      <c r="AE24" s="39">
        <f>SUMIFS(Produção!$E:$E,Produção!$B:$B,AE$2,Produção!$D:$D,$B24)</f>
        <v>0</v>
      </c>
      <c r="AF24" s="39">
        <f>SUMIFS(Produção!$E:$E,Produção!$B:$B,AF$2,Produção!$D:$D,$B24)</f>
        <v>0</v>
      </c>
      <c r="AG24" s="39">
        <f>SUMIFS(Produção!$E:$E,Produção!$B:$B,AG$2,Produção!$D:$D,$B24)</f>
        <v>0</v>
      </c>
      <c r="AH24" s="39">
        <f>SUMIFS(Produção!$E:$E,Produção!$B:$B,AH$2,Produção!$D:$D,$B24)</f>
        <v>0</v>
      </c>
      <c r="AI24" s="39">
        <f>SUMIFS(Produção!$E:$E,Produção!$B:$B,AI$2,Produção!$D:$D,$B24)</f>
        <v>0</v>
      </c>
      <c r="AJ24" s="39">
        <f>SUMIFS(Produção!$E:$E,Produção!$B:$B,AJ$2,Produção!$D:$D,$B24)</f>
        <v>0</v>
      </c>
      <c r="AK24" s="39">
        <f>SUMIFS(Produção!$E:$E,Produção!$B:$B,AK$2,Produção!$D:$D,$B24)</f>
        <v>0</v>
      </c>
      <c r="AL24" s="39">
        <f>SUMIFS(Produção!$E:$E,Produção!$B:$B,AL$2,Produção!$D:$D,$B24)</f>
        <v>0</v>
      </c>
      <c r="AM24" s="39">
        <f>SUMIFS(Produção!$E:$E,Produção!$B:$B,AM$2,Produção!$D:$D,$B24)</f>
        <v>0</v>
      </c>
      <c r="AN24" s="39">
        <f>SUMIFS(Produção!$E:$E,Produção!$B:$B,AN$2,Produção!$D:$D,$B24)</f>
        <v>0</v>
      </c>
      <c r="AO24" s="39">
        <f>SUMIFS(Produção!$E:$E,Produção!$B:$B,AO$2,Produção!$D:$D,$B24)</f>
        <v>0</v>
      </c>
      <c r="AP24" s="39">
        <f>SUMIFS(Produção!$E:$E,Produção!$B:$B,AP$2,Produção!$D:$D,$B24)</f>
        <v>0</v>
      </c>
      <c r="AQ24" s="39">
        <f>SUMIFS(Produção!$E:$E,Produção!$B:$B,AQ$2,Produção!$D:$D,$B24)</f>
        <v>0</v>
      </c>
      <c r="AR24" s="39">
        <f>SUMIFS(Produção!$E:$E,Produção!$B:$B,AR$2,Produção!$D:$D,$B24)</f>
        <v>0</v>
      </c>
      <c r="AS24" s="39">
        <f>SUMIFS(Produção!$E:$E,Produção!$B:$B,AS$2,Produção!$D:$D,$B24)</f>
        <v>0</v>
      </c>
      <c r="AT24" s="39">
        <f>SUMIFS(Produção!$E:$E,Produção!$B:$B,AT$2,Produção!$D:$D,$B24)</f>
        <v>0</v>
      </c>
      <c r="AU24" s="39">
        <f>SUMIFS(Produção!$E:$E,Produção!$B:$B,AU$2,Produção!$D:$D,$B24)</f>
        <v>0</v>
      </c>
      <c r="AV24" s="39">
        <f>SUMIFS(Produção!$E:$E,Produção!$B:$B,AV$2,Produção!$D:$D,$B24)</f>
        <v>0</v>
      </c>
      <c r="AW24" s="39">
        <f>SUMIFS(Produção!$E:$E,Produção!$B:$B,AW$2,Produção!$D:$D,$B24)</f>
        <v>0</v>
      </c>
      <c r="AX24" s="39">
        <f>SUMIFS(Produção!$E:$E,Produção!$B:$B,AX$2,Produção!$D:$D,$B24)</f>
        <v>0</v>
      </c>
      <c r="AY24" s="39">
        <f>SUMIFS(Produção!$E:$E,Produção!$B:$B,AY$2,Produção!$D:$D,$B24)</f>
        <v>0</v>
      </c>
      <c r="AZ24" s="39">
        <f>SUMIFS(Produção!$E:$E,Produção!$B:$B,AZ$2,Produção!$D:$D,$B24)</f>
        <v>0</v>
      </c>
      <c r="BA24" s="39">
        <f>SUMIFS(Produção!$E:$E,Produção!$B:$B,BA$2,Produção!$D:$D,$B24)</f>
        <v>0</v>
      </c>
      <c r="BB24" s="39">
        <f>SUMIFS(Produção!$E:$E,Produção!$B:$B,BB$2,Produção!$D:$D,$B24)</f>
        <v>0</v>
      </c>
      <c r="BC24" s="39">
        <f>SUMIFS(Produção!$E:$E,Produção!$B:$B,BC$2,Produção!$D:$D,$B24)</f>
        <v>0</v>
      </c>
      <c r="BD24" s="39">
        <f>SUMIFS(Produção!$E:$E,Produção!$B:$B,BD$2,Produção!$D:$D,$B24)</f>
        <v>0</v>
      </c>
      <c r="BE24" s="39">
        <f>SUMIFS(Produção!$E:$E,Produção!$B:$B,BE$2,Produção!$D:$D,$B24)</f>
        <v>0</v>
      </c>
      <c r="BF24" s="39">
        <f>SUMIFS(Produção!$E:$E,Produção!$B:$B,BF$2,Produção!$D:$D,$B24)</f>
        <v>0</v>
      </c>
      <c r="BG24" s="39">
        <f>SUMIFS(Produção!$E:$E,Produção!$B:$B,BG$2,Produção!$D:$D,$B24)</f>
        <v>0</v>
      </c>
      <c r="BH24" s="39">
        <f>SUMIFS(Produção!$E:$E,Produção!$B:$B,BH$2,Produção!$D:$D,$B24)</f>
        <v>0</v>
      </c>
      <c r="BI24" s="39">
        <f>SUMIFS(Produção!$E:$E,Produção!$B:$B,BI$2,Produção!$D:$D,$B24)</f>
        <v>0</v>
      </c>
      <c r="BJ24" s="39">
        <f>SUMIFS(Produção!$E:$E,Produção!$B:$B,BJ$2,Produção!$D:$D,$B24)</f>
        <v>0</v>
      </c>
      <c r="BK24" s="39">
        <f>SUMIFS(Produção!$E:$E,Produção!$B:$B,BK$2,Produção!$D:$D,$B24)</f>
        <v>0</v>
      </c>
      <c r="BL24" s="39">
        <f>SUMIFS(Produção!$E:$E,Produção!$B:$B,BL$2,Produção!$D:$D,$B24)</f>
        <v>0</v>
      </c>
      <c r="BM24" s="39">
        <f>SUMIFS(Produção!$E:$E,Produção!$B:$B,BM$2,Produção!$D:$D,$B24)</f>
        <v>0</v>
      </c>
      <c r="BN24" s="39">
        <f>SUMIFS(Produção!$E:$E,Produção!$B:$B,BN$2,Produção!$D:$D,$B24)</f>
        <v>0</v>
      </c>
      <c r="BO24" s="39">
        <f>SUMIFS(Produção!$E:$E,Produção!$B:$B,BO$2,Produção!$D:$D,$B24)</f>
        <v>0</v>
      </c>
      <c r="BP24" s="39">
        <f>SUMIFS(Produção!$E:$E,Produção!$B:$B,BP$2,Produção!$D:$D,$B24)</f>
        <v>0</v>
      </c>
      <c r="BQ24" s="39">
        <f>SUMIFS(Produção!$E:$E,Produção!$B:$B,BQ$2,Produção!$D:$D,$B24)</f>
        <v>0</v>
      </c>
      <c r="BR24" s="39">
        <f>SUMIFS(Produção!$E:$E,Produção!$B:$B,BR$2,Produção!$D:$D,$B24)</f>
        <v>0</v>
      </c>
      <c r="BS24" s="39">
        <f>SUMIFS(Produção!$E:$E,Produção!$B:$B,BS$2,Produção!$D:$D,$B24)</f>
        <v>0</v>
      </c>
      <c r="BT24" s="39">
        <f>SUMIFS(Produção!$E:$E,Produção!$B:$B,BT$2,Produção!$D:$D,$B24)</f>
        <v>0</v>
      </c>
      <c r="BU24" s="39">
        <f>SUMIFS(Produção!$E:$E,Produção!$B:$B,BU$2,Produção!$D:$D,$B24)</f>
        <v>0</v>
      </c>
      <c r="BV24" s="39">
        <f>SUMIFS(Produção!$E:$E,Produção!$B:$B,BV$2,Produção!$D:$D,$B24)</f>
        <v>0</v>
      </c>
      <c r="BW24" s="39">
        <f>SUMIFS(Produção!$E:$E,Produção!$B:$B,BW$2,Produção!$D:$D,$B24)</f>
        <v>0</v>
      </c>
      <c r="BX24" s="39">
        <f>SUMIFS(Produção!$E:$E,Produção!$B:$B,BX$2,Produção!$D:$D,$B24)</f>
        <v>0</v>
      </c>
      <c r="BY24" s="39">
        <f>SUMIFS(Produção!$E:$E,Produção!$B:$B,BY$2,Produção!$D:$D,$B24)</f>
        <v>0</v>
      </c>
      <c r="BZ24" s="39">
        <f>SUMIFS(Produção!$E:$E,Produção!$B:$B,BZ$2,Produção!$D:$D,$B24)</f>
        <v>0</v>
      </c>
      <c r="CA24" s="39">
        <f>SUMIFS(Produção!$E:$E,Produção!$B:$B,CA$2,Produção!$D:$D,$B24)</f>
        <v>0</v>
      </c>
      <c r="CB24" s="39">
        <f>SUMIFS(Produção!$E:$E,Produção!$B:$B,CB$2,Produção!$D:$D,$B24)</f>
        <v>0</v>
      </c>
      <c r="CC24" s="39">
        <f>SUMIFS(Produção!$E:$E,Produção!$B:$B,CC$2,Produção!$D:$D,$B24)</f>
        <v>0</v>
      </c>
      <c r="CD24" s="39">
        <f>SUMIFS(Produção!$E:$E,Produção!$B:$B,CD$2,Produção!$D:$D,$B24)</f>
        <v>0</v>
      </c>
      <c r="CE24" s="39">
        <f>SUMIFS(Produção!$E:$E,Produção!$B:$B,CE$2,Produção!$D:$D,$B24)</f>
        <v>0</v>
      </c>
      <c r="CF24" s="39">
        <f>SUMIFS(Produção!$E:$E,Produção!$B:$B,CF$2,Produção!$D:$D,$B24)</f>
        <v>0</v>
      </c>
      <c r="CG24" s="39">
        <f>SUMIFS(Produção!$E:$E,Produção!$B:$B,CG$2,Produção!$D:$D,$B24)</f>
        <v>0</v>
      </c>
      <c r="CH24" s="39">
        <f>SUMIFS(Produção!$E:$E,Produção!$B:$B,CH$2,Produção!$D:$D,$B24)</f>
        <v>0</v>
      </c>
      <c r="CI24" s="39">
        <f>SUMIFS(Produção!$E:$E,Produção!$B:$B,CI$2,Produção!$D:$D,$B24)</f>
        <v>0</v>
      </c>
      <c r="CJ24" s="39">
        <f>SUMIFS(Produção!$E:$E,Produção!$B:$B,CJ$2,Produção!$D:$D,$B24)</f>
        <v>0</v>
      </c>
      <c r="CK24" s="39">
        <f>SUMIFS(Produção!$E:$E,Produção!$B:$B,CK$2,Produção!$D:$D,$B24)</f>
        <v>0</v>
      </c>
      <c r="CL24" s="39">
        <f>SUMIFS(Produção!$E:$E,Produção!$B:$B,CL$2,Produção!$D:$D,$B24)</f>
        <v>0</v>
      </c>
      <c r="CM24" s="39">
        <f>SUMIFS(Produção!$E:$E,Produção!$B:$B,CM$2,Produção!$D:$D,$B24)</f>
        <v>0</v>
      </c>
      <c r="CN24" s="39">
        <f>SUMIFS(Produção!$E:$E,Produção!$B:$B,CN$2,Produção!$D:$D,$B24)</f>
        <v>0</v>
      </c>
      <c r="CO24" s="39">
        <f>SUMIFS(Produção!$E:$E,Produção!$B:$B,CO$2,Produção!$D:$D,$B24)</f>
        <v>0</v>
      </c>
      <c r="CP24" s="39">
        <f>SUMIFS(Produção!$E:$E,Produção!$B:$B,CP$2,Produção!$D:$D,$B24)</f>
        <v>0</v>
      </c>
      <c r="CQ24" s="39">
        <f>SUMIFS(Produção!$E:$E,Produção!$B:$B,CQ$2,Produção!$D:$D,$B24)</f>
        <v>0</v>
      </c>
      <c r="CR24" s="39">
        <f>SUMIFS(Produção!$E:$E,Produção!$B:$B,CR$2,Produção!$D:$D,$B24)</f>
        <v>0</v>
      </c>
      <c r="CS24" s="39">
        <f>SUMIFS(Produção!$E:$E,Produção!$B:$B,CS$2,Produção!$D:$D,$B24)</f>
        <v>0</v>
      </c>
      <c r="CT24" s="39">
        <f>SUMIFS(Produção!$E:$E,Produção!$B:$B,CT$2,Produção!$D:$D,$B24)</f>
        <v>0</v>
      </c>
      <c r="CU24" s="39">
        <f>SUMIFS(Produção!$E:$E,Produção!$B:$B,CU$2,Produção!$D:$D,$B24)</f>
        <v>0</v>
      </c>
      <c r="CV24" s="39">
        <f>SUMIFS(Produção!$E:$E,Produção!$B:$B,CV$2,Produção!$D:$D,$B24)</f>
        <v>0</v>
      </c>
      <c r="CW24" s="39">
        <f>SUMIFS(Produção!$E:$E,Produção!$B:$B,CW$2,Produção!$D:$D,$B24)</f>
        <v>0</v>
      </c>
      <c r="CX24" s="39">
        <f>SUMIFS(Produção!$E:$E,Produção!$B:$B,CX$2,Produção!$D:$D,$B24)</f>
        <v>0</v>
      </c>
      <c r="CY24" s="39">
        <f>SUMIFS(Produção!$E:$E,Produção!$B:$B,CY$2,Produção!$D:$D,$B24)</f>
        <v>0</v>
      </c>
      <c r="CZ24" s="39">
        <f>SUMIFS(Produção!$E:$E,Produção!$B:$B,CZ$2,Produção!$D:$D,$B24)</f>
        <v>0</v>
      </c>
      <c r="DA24" s="39">
        <f>SUMIFS(Produção!$E:$E,Produção!$B:$B,DA$2,Produção!$D:$D,$B24)</f>
        <v>0</v>
      </c>
      <c r="DB24" s="39">
        <f>SUMIFS(Produção!$E:$E,Produção!$B:$B,DB$2,Produção!$D:$D,$B24)</f>
        <v>0</v>
      </c>
      <c r="DC24" s="39">
        <f>SUMIFS(Produção!$E:$E,Produção!$B:$B,DC$2,Produção!$D:$D,$B24)</f>
        <v>0</v>
      </c>
      <c r="DD24" s="39">
        <f>SUMIFS(Produção!$E:$E,Produção!$B:$B,DD$2,Produção!$D:$D,$B24)</f>
        <v>0</v>
      </c>
      <c r="DE24" s="39">
        <f>SUMIFS(Produção!$E:$E,Produção!$B:$B,DE$2,Produção!$D:$D,$B24)</f>
        <v>0</v>
      </c>
      <c r="DF24" s="39">
        <f>SUMIFS(Produção!$E:$E,Produção!$B:$B,DF$2,Produção!$D:$D,$B24)</f>
        <v>0</v>
      </c>
      <c r="DG24" s="39">
        <f>SUMIFS(Produção!$E:$E,Produção!$B:$B,DG$2,Produção!$D:$D,$B24)</f>
        <v>0</v>
      </c>
      <c r="DH24" s="39">
        <f>SUMIFS(Produção!$E:$E,Produção!$B:$B,DH$2,Produção!$D:$D,$B24)</f>
        <v>0</v>
      </c>
      <c r="DI24" s="39">
        <f>SUMIFS(Produção!$E:$E,Produção!$B:$B,DI$2,Produção!$D:$D,$B24)</f>
        <v>0</v>
      </c>
      <c r="DJ24" s="39">
        <f>SUMIFS(Produção!$E:$E,Produção!$B:$B,DJ$2,Produção!$D:$D,$B24)</f>
        <v>0</v>
      </c>
      <c r="DK24" s="39">
        <f>SUMIFS(Produção!$E:$E,Produção!$B:$B,DK$2,Produção!$D:$D,$B24)</f>
        <v>0</v>
      </c>
      <c r="DL24" s="39">
        <f>SUMIFS(Produção!$E:$E,Produção!$B:$B,DL$2,Produção!$D:$D,$B24)</f>
        <v>0</v>
      </c>
      <c r="DM24" s="39">
        <f>SUMIFS(Produção!$E:$E,Produção!$B:$B,DM$2,Produção!$D:$D,$B24)</f>
        <v>0</v>
      </c>
      <c r="DN24" s="39">
        <f>SUMIFS(Produção!$E:$E,Produção!$B:$B,DN$2,Produção!$D:$D,$B24)</f>
        <v>0</v>
      </c>
      <c r="DO24" s="39">
        <f>SUMIFS(Produção!$E:$E,Produção!$B:$B,DO$2,Produção!$D:$D,$B24)</f>
        <v>0</v>
      </c>
      <c r="DP24" s="39">
        <f>SUMIFS(Produção!$E:$E,Produção!$B:$B,DP$2,Produção!$D:$D,$B24)</f>
        <v>0</v>
      </c>
      <c r="DQ24" s="39">
        <f>SUMIFS(Produção!$E:$E,Produção!$B:$B,DQ$2,Produção!$D:$D,$B24)</f>
        <v>0</v>
      </c>
      <c r="DR24" s="39">
        <f>SUMIFS(Produção!$E:$E,Produção!$B:$B,DR$2,Produção!$D:$D,$B24)</f>
        <v>0</v>
      </c>
      <c r="DS24" s="39">
        <f>SUMIFS(Produção!$E:$E,Produção!$B:$B,DS$2,Produção!$D:$D,$B24)</f>
        <v>0</v>
      </c>
      <c r="DT24" s="39">
        <f>SUMIFS(Produção!$E:$E,Produção!$B:$B,DT$2,Produção!$D:$D,$B24)</f>
        <v>0</v>
      </c>
      <c r="DU24" s="39">
        <f>SUMIFS(Produção!$E:$E,Produção!$B:$B,DU$2,Produção!$D:$D,$B24)</f>
        <v>0</v>
      </c>
      <c r="DV24" s="39">
        <f>SUMIFS(Produção!$E:$E,Produção!$B:$B,DV$2,Produção!$D:$D,$B24)</f>
        <v>0</v>
      </c>
      <c r="DW24" s="39">
        <f>SUMIFS(Produção!$E:$E,Produção!$B:$B,DW$2,Produção!$D:$D,$B24)</f>
        <v>0</v>
      </c>
      <c r="DX24" s="39">
        <f>SUMIFS(Produção!$E:$E,Produção!$B:$B,DX$2,Produção!$D:$D,$B24)</f>
        <v>0</v>
      </c>
      <c r="DY24" s="39">
        <f>SUMIFS(Produção!$E:$E,Produção!$B:$B,DY$2,Produção!$D:$D,$B24)</f>
        <v>0</v>
      </c>
      <c r="DZ24" s="39">
        <f>SUMIFS(Produção!$E:$E,Produção!$B:$B,DZ$2,Produção!$D:$D,$B24)</f>
        <v>0</v>
      </c>
      <c r="EA24" s="39">
        <f>SUMIFS(Produção!$E:$E,Produção!$B:$B,EA$2,Produção!$D:$D,$B24)</f>
        <v>0</v>
      </c>
      <c r="EB24" s="39">
        <f>SUMIFS(Produção!$E:$E,Produção!$B:$B,EB$2,Produção!$D:$D,$B24)</f>
        <v>0</v>
      </c>
      <c r="EC24" s="39">
        <f>SUMIFS(Produção!$E:$E,Produção!$B:$B,EC$2,Produção!$D:$D,$B24)</f>
        <v>0</v>
      </c>
      <c r="ED24" s="39">
        <f>SUMIFS(Produção!$E:$E,Produção!$B:$B,ED$2,Produção!$D:$D,$B24)</f>
        <v>0</v>
      </c>
      <c r="EE24" s="39">
        <f>SUMIFS(Produção!$E:$E,Produção!$B:$B,EE$2,Produção!$D:$D,$B24)</f>
        <v>0</v>
      </c>
      <c r="EF24" s="39">
        <f>SUMIFS(Produção!$E:$E,Produção!$B:$B,EF$2,Produção!$D:$D,$B24)</f>
        <v>0</v>
      </c>
      <c r="EG24" s="39">
        <f>SUMIFS(Produção!$E:$E,Produção!$B:$B,EG$2,Produção!$D:$D,$B24)</f>
        <v>0</v>
      </c>
      <c r="EH24" s="39">
        <f>SUMIFS(Produção!$E:$E,Produção!$B:$B,EH$2,Produção!$D:$D,$B24)</f>
        <v>0</v>
      </c>
      <c r="EI24" s="39">
        <f>SUMIFS(Produção!$E:$E,Produção!$B:$B,EI$2,Produção!$D:$D,$B24)</f>
        <v>0</v>
      </c>
      <c r="EJ24" s="39">
        <f>SUMIFS(Produção!$E:$E,Produção!$B:$B,EJ$2,Produção!$D:$D,$B24)</f>
        <v>0</v>
      </c>
      <c r="EK24" s="39">
        <f>SUMIFS(Produção!$E:$E,Produção!$B:$B,EK$2,Produção!$D:$D,$B24)</f>
        <v>0</v>
      </c>
      <c r="EL24" s="39">
        <f>SUMIFS(Produção!$E:$E,Produção!$B:$B,EL$2,Produção!$D:$D,$B24)</f>
        <v>0</v>
      </c>
      <c r="EM24" s="39">
        <f>SUMIFS(Produção!$E:$E,Produção!$B:$B,EM$2,Produção!$D:$D,$B24)</f>
        <v>0</v>
      </c>
      <c r="EN24" s="39">
        <f>SUMIFS(Produção!$E:$E,Produção!$B:$B,EN$2,Produção!$D:$D,$B24)</f>
        <v>0</v>
      </c>
      <c r="EO24" s="39">
        <f>SUMIFS(Produção!$E:$E,Produção!$B:$B,EO$2,Produção!$D:$D,$B24)</f>
        <v>0</v>
      </c>
      <c r="EP24" s="39">
        <f>SUMIFS(Produção!$E:$E,Produção!$B:$B,EP$2,Produção!$D:$D,$B24)</f>
        <v>0</v>
      </c>
      <c r="EQ24" s="39">
        <f>SUMIFS(Produção!$E:$E,Produção!$B:$B,EQ$2,Produção!$D:$D,$B24)</f>
        <v>0</v>
      </c>
      <c r="ER24" s="39">
        <f>SUMIFS(Produção!$E:$E,Produção!$B:$B,ER$2,Produção!$D:$D,$B24)</f>
        <v>0</v>
      </c>
      <c r="ES24" s="39">
        <f>SUMIFS(Produção!$E:$E,Produção!$B:$B,ES$2,Produção!$D:$D,$B24)</f>
        <v>0</v>
      </c>
      <c r="ET24" s="39">
        <f>SUMIFS(Produção!$E:$E,Produção!$B:$B,ET$2,Produção!$D:$D,$B24)</f>
        <v>0</v>
      </c>
      <c r="EU24" s="39">
        <f>SUMIFS(Produção!$E:$E,Produção!$B:$B,EU$2,Produção!$D:$D,$B24)</f>
        <v>0</v>
      </c>
      <c r="EV24" s="39">
        <f>SUMIFS(Produção!$E:$E,Produção!$B:$B,EV$2,Produção!$D:$D,$B24)</f>
        <v>0</v>
      </c>
      <c r="EW24" s="39">
        <f>SUMIFS(Produção!$E:$E,Produção!$B:$B,EW$2,Produção!$D:$D,$B24)</f>
        <v>0</v>
      </c>
      <c r="EX24" s="39">
        <f>SUMIFS(Produção!$E:$E,Produção!$B:$B,EX$2,Produção!$D:$D,$B24)</f>
        <v>0</v>
      </c>
      <c r="EY24" s="39">
        <f>SUMIFS(Produção!$E:$E,Produção!$B:$B,EY$2,Produção!$D:$D,$B24)</f>
        <v>0</v>
      </c>
      <c r="EZ24" s="39">
        <f>SUMIFS(Produção!$E:$E,Produção!$B:$B,EZ$2,Produção!$D:$D,$B24)</f>
        <v>0</v>
      </c>
      <c r="FA24" s="39">
        <f>SUMIFS(Produção!$E:$E,Produção!$B:$B,FA$2,Produção!$D:$D,$B24)</f>
        <v>0</v>
      </c>
      <c r="FB24" s="39">
        <f>SUMIFS(Produção!$E:$E,Produção!$B:$B,FB$2,Produção!$D:$D,$B24)</f>
        <v>0</v>
      </c>
      <c r="FC24" s="39">
        <f>SUMIFS(Produção!$E:$E,Produção!$B:$B,FC$2,Produção!$D:$D,$B24)</f>
        <v>0</v>
      </c>
      <c r="FD24" s="39">
        <f>SUMIFS(Produção!$E:$E,Produção!$B:$B,FD$2,Produção!$D:$D,$B24)</f>
        <v>0</v>
      </c>
      <c r="FE24" s="39">
        <f>SUMIFS(Produção!$E:$E,Produção!$B:$B,FE$2,Produção!$D:$D,$B24)</f>
        <v>0</v>
      </c>
      <c r="FF24" s="39">
        <f>SUMIFS(Produção!$E:$E,Produção!$B:$B,FF$2,Produção!$D:$D,$B24)</f>
        <v>0</v>
      </c>
      <c r="FG24" s="39">
        <f>SUMIFS(Produção!$E:$E,Produção!$B:$B,FG$2,Produção!$D:$D,$B24)</f>
        <v>0</v>
      </c>
      <c r="FH24" s="39">
        <f>SUMIFS(Produção!$E:$E,Produção!$B:$B,FH$2,Produção!$D:$D,$B24)</f>
        <v>0</v>
      </c>
      <c r="FI24" s="39">
        <f>SUMIFS(Produção!$E:$E,Produção!$B:$B,FI$2,Produção!$D:$D,$B24)</f>
        <v>0</v>
      </c>
      <c r="FJ24" s="39">
        <f>SUMIFS(Produção!$E:$E,Produção!$B:$B,FJ$2,Produção!$D:$D,$B24)</f>
        <v>0</v>
      </c>
      <c r="FK24" s="39">
        <f>SUMIFS(Produção!$E:$E,Produção!$B:$B,FK$2,Produção!$D:$D,$B24)</f>
        <v>0</v>
      </c>
      <c r="FL24" s="39">
        <f>SUMIFS(Produção!$E:$E,Produção!$B:$B,FL$2,Produção!$D:$D,$B24)</f>
        <v>0</v>
      </c>
      <c r="FM24" s="39">
        <f>SUMIFS(Produção!$E:$E,Produção!$B:$B,FM$2,Produção!$D:$D,$B24)</f>
        <v>0</v>
      </c>
      <c r="FN24" s="39">
        <f>SUMIFS(Produção!$E:$E,Produção!$B:$B,FN$2,Produção!$D:$D,$B24)</f>
        <v>0</v>
      </c>
      <c r="FO24" s="39">
        <f>SUMIFS(Produção!$E:$E,Produção!$B:$B,FO$2,Produção!$D:$D,$B24)</f>
        <v>0</v>
      </c>
      <c r="FP24" s="39">
        <f>SUMIFS(Produção!$E:$E,Produção!$B:$B,FP$2,Produção!$D:$D,$B24)</f>
        <v>0</v>
      </c>
      <c r="FQ24" s="39">
        <f>SUMIFS(Produção!$E:$E,Produção!$B:$B,FQ$2,Produção!$D:$D,$B24)</f>
        <v>0</v>
      </c>
      <c r="FR24" s="39">
        <f>SUMIFS(Produção!$E:$E,Produção!$B:$B,FR$2,Produção!$D:$D,$B24)</f>
        <v>0</v>
      </c>
      <c r="FS24" s="39">
        <f>SUMIFS(Produção!$E:$E,Produção!$B:$B,FS$2,Produção!$D:$D,$B24)</f>
        <v>0</v>
      </c>
      <c r="FT24" s="39">
        <f>SUMIFS(Produção!$E:$E,Produção!$B:$B,FT$2,Produção!$D:$D,$B24)</f>
        <v>0</v>
      </c>
      <c r="FU24" s="39">
        <f>SUMIFS(Produção!$E:$E,Produção!$B:$B,FU$2,Produção!$D:$D,$B24)</f>
        <v>0</v>
      </c>
      <c r="FV24" s="39">
        <f>SUMIFS(Produção!$E:$E,Produção!$B:$B,FV$2,Produção!$D:$D,$B24)</f>
        <v>0</v>
      </c>
      <c r="FW24" s="39">
        <f>SUMIFS(Produção!$E:$E,Produção!$B:$B,FW$2,Produção!$D:$D,$B24)</f>
        <v>0</v>
      </c>
      <c r="FX24" s="39">
        <f>SUMIFS(Produção!$E:$E,Produção!$B:$B,FX$2,Produção!$D:$D,$B24)</f>
        <v>0</v>
      </c>
      <c r="FY24" s="39">
        <f>SUMIFS(Produção!$E:$E,Produção!$B:$B,FY$2,Produção!$D:$D,$B24)</f>
        <v>0</v>
      </c>
      <c r="FZ24" s="39">
        <f>SUMIFS(Produção!$E:$E,Produção!$B:$B,FZ$2,Produção!$D:$D,$B24)</f>
        <v>0</v>
      </c>
      <c r="GA24" s="39">
        <f>SUMIFS(Produção!$E:$E,Produção!$B:$B,GA$2,Produção!$D:$D,$B24)</f>
        <v>0</v>
      </c>
      <c r="GB24" s="39">
        <f>SUMIFS(Produção!$E:$E,Produção!$B:$B,GB$2,Produção!$D:$D,$B24)</f>
        <v>0</v>
      </c>
      <c r="GC24" s="39">
        <f>SUMIFS(Produção!$E:$E,Produção!$B:$B,GC$2,Produção!$D:$D,$B24)</f>
        <v>0</v>
      </c>
      <c r="GD24" s="39">
        <f>SUMIFS(Produção!$E:$E,Produção!$B:$B,GD$2,Produção!$D:$D,$B24)</f>
        <v>0</v>
      </c>
      <c r="GE24" s="39">
        <f>SUMIFS(Produção!$E:$E,Produção!$B:$B,GE$2,Produção!$D:$D,$B24)</f>
        <v>0</v>
      </c>
      <c r="GF24" s="39">
        <f>SUMIFS(Produção!$E:$E,Produção!$B:$B,GF$2,Produção!$D:$D,$B24)</f>
        <v>0</v>
      </c>
      <c r="GG24" s="39">
        <f>SUMIFS(Produção!$E:$E,Produção!$B:$B,GG$2,Produção!$D:$D,$B24)</f>
        <v>0</v>
      </c>
      <c r="GH24" s="39">
        <f>SUMIFS(Produção!$E:$E,Produção!$B:$B,GH$2,Produção!$D:$D,$B24)</f>
        <v>0</v>
      </c>
      <c r="GI24" s="39">
        <f>SUMIFS(Produção!$E:$E,Produção!$B:$B,GI$2,Produção!$D:$D,$B24)</f>
        <v>0</v>
      </c>
      <c r="GJ24" s="39">
        <f>SUMIFS(Produção!$E:$E,Produção!$B:$B,GJ$2,Produção!$D:$D,$B24)</f>
        <v>0</v>
      </c>
      <c r="GK24" s="39">
        <f>SUMIFS(Produção!$E:$E,Produção!$B:$B,GK$2,Produção!$D:$D,$B24)</f>
        <v>0</v>
      </c>
      <c r="GL24" s="39">
        <f>SUMIFS(Produção!$E:$E,Produção!$B:$B,GL$2,Produção!$D:$D,$B24)</f>
        <v>0</v>
      </c>
      <c r="GM24" s="39">
        <f>SUMIFS(Produção!$E:$E,Produção!$B:$B,GM$2,Produção!$D:$D,$B24)</f>
        <v>0</v>
      </c>
      <c r="GN24" s="39">
        <f>SUMIFS(Produção!$E:$E,Produção!$B:$B,GN$2,Produção!$D:$D,$B24)</f>
        <v>0</v>
      </c>
      <c r="GO24" s="39">
        <f>SUMIFS(Produção!$E:$E,Produção!$B:$B,GO$2,Produção!$D:$D,$B24)</f>
        <v>0</v>
      </c>
      <c r="GP24" s="39">
        <f>SUMIFS(Produção!$E:$E,Produção!$B:$B,GP$2,Produção!$D:$D,$B24)</f>
        <v>0</v>
      </c>
      <c r="GQ24" s="39">
        <f>SUMIFS(Produção!$E:$E,Produção!$B:$B,GQ$2,Produção!$D:$D,$B24)</f>
        <v>0</v>
      </c>
      <c r="GR24" s="39">
        <f>SUMIFS(Produção!$E:$E,Produção!$B:$B,GR$2,Produção!$D:$D,$B24)</f>
        <v>0</v>
      </c>
      <c r="GS24" s="39">
        <f>SUMIFS(Produção!$E:$E,Produção!$B:$B,GS$2,Produção!$D:$D,$B24)</f>
        <v>0</v>
      </c>
      <c r="GT24" s="39">
        <f>SUMIFS(Produção!$E:$E,Produção!$B:$B,GT$2,Produção!$D:$D,$B24)</f>
        <v>0</v>
      </c>
      <c r="GU24" s="39">
        <f>SUMIFS(Produção!$E:$E,Produção!$B:$B,GU$2,Produção!$D:$D,$B24)</f>
        <v>0</v>
      </c>
      <c r="GV24" s="39">
        <f>SUMIFS(Produção!$E:$E,Produção!$B:$B,GV$2,Produção!$D:$D,$B24)</f>
        <v>0</v>
      </c>
      <c r="GW24" s="39">
        <f>SUMIFS(Produção!$E:$E,Produção!$B:$B,GW$2,Produção!$D:$D,$B24)</f>
        <v>0</v>
      </c>
      <c r="GX24" s="39">
        <f>SUMIFS(Produção!$E:$E,Produção!$B:$B,GX$2,Produção!$D:$D,$B24)</f>
        <v>0</v>
      </c>
      <c r="GY24" s="39">
        <f>SUMIFS(Produção!$E:$E,Produção!$B:$B,GY$2,Produção!$D:$D,$B24)</f>
        <v>0</v>
      </c>
      <c r="GZ24" s="39">
        <f>SUMIFS(Produção!$E:$E,Produção!$B:$B,GZ$2,Produção!$D:$D,$B24)</f>
        <v>0</v>
      </c>
      <c r="HA24" s="39">
        <f>SUMIFS(Produção!$E:$E,Produção!$B:$B,HA$2,Produção!$D:$D,$B24)</f>
        <v>0</v>
      </c>
      <c r="HB24" s="39">
        <f>SUMIFS(Produção!$E:$E,Produção!$B:$B,HB$2,Produção!$D:$D,$B24)</f>
        <v>0</v>
      </c>
      <c r="HC24" s="39">
        <f>SUMIFS(Produção!$E:$E,Produção!$B:$B,HC$2,Produção!$D:$D,$B24)</f>
        <v>0</v>
      </c>
      <c r="HD24" s="39">
        <f>SUMIFS(Produção!$E:$E,Produção!$B:$B,HD$2,Produção!$D:$D,$B24)</f>
        <v>0</v>
      </c>
      <c r="HE24" s="39">
        <f>SUMIFS(Produção!$E:$E,Produção!$B:$B,HE$2,Produção!$D:$D,$B24)</f>
        <v>0</v>
      </c>
      <c r="HF24" s="39">
        <f>SUMIFS(Produção!$E:$E,Produção!$B:$B,HF$2,Produção!$D:$D,$B24)</f>
        <v>0</v>
      </c>
      <c r="HG24" s="39">
        <f>SUMIFS(Produção!$E:$E,Produção!$B:$B,HG$2,Produção!$D:$D,$B24)</f>
        <v>0</v>
      </c>
      <c r="HH24" s="39">
        <f>SUMIFS(Produção!$E:$E,Produção!$B:$B,HH$2,Produção!$D:$D,$B24)</f>
        <v>0</v>
      </c>
      <c r="HI24" s="39">
        <f>SUMIFS(Produção!$E:$E,Produção!$B:$B,HI$2,Produção!$D:$D,$B24)</f>
        <v>0</v>
      </c>
      <c r="HJ24" s="39">
        <f>SUMIFS(Produção!$E:$E,Produção!$B:$B,HJ$2,Produção!$D:$D,$B24)</f>
        <v>0</v>
      </c>
      <c r="HK24" s="39">
        <f>SUMIFS(Produção!$E:$E,Produção!$B:$B,HK$2,Produção!$D:$D,$B24)</f>
        <v>0</v>
      </c>
      <c r="HL24" s="39">
        <f>SUMIFS(Produção!$E:$E,Produção!$B:$B,HL$2,Produção!$D:$D,$B24)</f>
        <v>0</v>
      </c>
      <c r="HM24" s="39">
        <f>SUMIFS(Produção!$E:$E,Produção!$B:$B,HM$2,Produção!$D:$D,$B24)</f>
        <v>0</v>
      </c>
      <c r="HN24" s="39">
        <f>SUMIFS(Produção!$E:$E,Produção!$B:$B,HN$2,Produção!$D:$D,$B24)</f>
        <v>0</v>
      </c>
      <c r="HO24" s="39">
        <f>SUMIFS(Produção!$E:$E,Produção!$B:$B,HO$2,Produção!$D:$D,$B24)</f>
        <v>0</v>
      </c>
      <c r="HP24" s="39">
        <f>SUMIFS(Produção!$E:$E,Produção!$B:$B,HP$2,Produção!$D:$D,$B24)</f>
        <v>0</v>
      </c>
      <c r="HQ24" s="39">
        <f>SUMIFS(Produção!$E:$E,Produção!$B:$B,HQ$2,Produção!$D:$D,$B24)</f>
        <v>0</v>
      </c>
      <c r="HR24" s="39">
        <f>SUMIFS(Produção!$E:$E,Produção!$B:$B,HR$2,Produção!$D:$D,$B24)</f>
        <v>0</v>
      </c>
      <c r="HS24" s="39">
        <f>SUMIFS(Produção!$E:$E,Produção!$B:$B,HS$2,Produção!$D:$D,$B24)</f>
        <v>0</v>
      </c>
      <c r="HT24" s="39">
        <f>SUMIFS(Produção!$E:$E,Produção!$B:$B,HT$2,Produção!$D:$D,$B24)</f>
        <v>0</v>
      </c>
      <c r="HU24" s="39">
        <f>SUMIFS(Produção!$E:$E,Produção!$B:$B,HU$2,Produção!$D:$D,$B24)</f>
        <v>0</v>
      </c>
      <c r="HV24" s="39">
        <f>SUMIFS(Produção!$E:$E,Produção!$B:$B,HV$2,Produção!$D:$D,$B24)</f>
        <v>0</v>
      </c>
      <c r="HW24" s="39">
        <f>SUMIFS(Produção!$E:$E,Produção!$B:$B,HW$2,Produção!$D:$D,$B24)</f>
        <v>0</v>
      </c>
      <c r="HX24" s="39">
        <f>SUMIFS(Produção!$E:$E,Produção!$B:$B,HX$2,Produção!$D:$D,$B24)</f>
        <v>0</v>
      </c>
      <c r="HY24" s="39">
        <f>SUMIFS(Produção!$E:$E,Produção!$B:$B,HY$2,Produção!$D:$D,$B24)</f>
        <v>0</v>
      </c>
      <c r="HZ24" s="39">
        <f>SUMIFS(Produção!$E:$E,Produção!$B:$B,HZ$2,Produção!$D:$D,$B24)</f>
        <v>0</v>
      </c>
      <c r="IA24" s="39">
        <f>SUMIFS(Produção!$E:$E,Produção!$B:$B,IA$2,Produção!$D:$D,$B24)</f>
        <v>0</v>
      </c>
      <c r="IB24" s="39">
        <f>SUMIFS(Produção!$E:$E,Produção!$B:$B,IB$2,Produção!$D:$D,$B24)</f>
        <v>0</v>
      </c>
      <c r="IC24" s="39">
        <f>SUMIFS(Produção!$E:$E,Produção!$B:$B,IC$2,Produção!$D:$D,$B24)</f>
        <v>0</v>
      </c>
      <c r="ID24" s="39">
        <f>SUMIFS(Produção!$E:$E,Produção!$B:$B,ID$2,Produção!$D:$D,$B24)</f>
        <v>0</v>
      </c>
      <c r="IE24" s="39">
        <f>SUMIFS(Produção!$E:$E,Produção!$B:$B,IE$2,Produção!$D:$D,$B24)</f>
        <v>0</v>
      </c>
      <c r="IF24" s="39">
        <f>SUMIFS(Produção!$E:$E,Produção!$B:$B,IF$2,Produção!$D:$D,$B24)</f>
        <v>0</v>
      </c>
      <c r="IG24" s="39">
        <f>SUMIFS(Produção!$E:$E,Produção!$B:$B,IG$2,Produção!$D:$D,$B24)</f>
        <v>0</v>
      </c>
      <c r="IH24" s="39">
        <f>SUMIFS(Produção!$E:$E,Produção!$B:$B,IH$2,Produção!$D:$D,$B24)</f>
        <v>0</v>
      </c>
      <c r="II24" s="39">
        <f>SUMIFS(Produção!$E:$E,Produção!$B:$B,II$2,Produção!$D:$D,$B24)</f>
        <v>0</v>
      </c>
      <c r="IJ24" s="39">
        <f>SUMIFS(Produção!$E:$E,Produção!$B:$B,IJ$2,Produção!$D:$D,$B24)</f>
        <v>0</v>
      </c>
      <c r="IK24" s="39">
        <f>SUMIFS(Produção!$E:$E,Produção!$B:$B,IK$2,Produção!$D:$D,$B24)</f>
        <v>0</v>
      </c>
      <c r="IL24" s="39">
        <f>SUMIFS(Produção!$E:$E,Produção!$B:$B,IL$2,Produção!$D:$D,$B24)</f>
        <v>0</v>
      </c>
      <c r="IM24" s="39">
        <f>SUMIFS(Produção!$E:$E,Produção!$B:$B,IM$2,Produção!$D:$D,$B24)</f>
        <v>0</v>
      </c>
      <c r="IN24" s="39">
        <f>SUMIFS(Produção!$E:$E,Produção!$B:$B,IN$2,Produção!$D:$D,$B24)</f>
        <v>0</v>
      </c>
      <c r="IO24" s="39">
        <f>SUMIFS(Produção!$E:$E,Produção!$B:$B,IO$2,Produção!$D:$D,$B24)</f>
        <v>0</v>
      </c>
      <c r="IP24" s="39">
        <f>SUMIFS(Produção!$E:$E,Produção!$B:$B,IP$2,Produção!$D:$D,$B24)</f>
        <v>0</v>
      </c>
      <c r="IQ24" s="39">
        <f>SUMIFS(Produção!$E:$E,Produção!$B:$B,IQ$2,Produção!$D:$D,$B24)</f>
        <v>0</v>
      </c>
      <c r="IR24" s="39">
        <f>SUMIFS(Produção!$E:$E,Produção!$B:$B,IR$2,Produção!$D:$D,$B24)</f>
        <v>0</v>
      </c>
      <c r="IS24" s="39">
        <f>SUMIFS(Produção!$E:$E,Produção!$B:$B,IS$2,Produção!$D:$D,$B24)</f>
        <v>0</v>
      </c>
      <c r="IT24" s="39">
        <f>SUMIFS(Produção!$E:$E,Produção!$B:$B,IT$2,Produção!$D:$D,$B24)</f>
        <v>0</v>
      </c>
      <c r="IU24" s="39">
        <f>SUMIFS(Produção!$E:$E,Produção!$B:$B,IU$2,Produção!$D:$D,$B24)</f>
        <v>0</v>
      </c>
      <c r="IV24" s="39">
        <f>SUMIFS(Produção!$E:$E,Produção!$B:$B,IV$2,Produção!$D:$D,$B24)</f>
        <v>0</v>
      </c>
      <c r="IW24" s="39">
        <f>SUMIFS(Produção!$E:$E,Produção!$B:$B,IW$2,Produção!$D:$D,$B24)</f>
        <v>0</v>
      </c>
      <c r="IX24" s="39">
        <f>SUMIFS(Produção!$E:$E,Produção!$B:$B,IX$2,Produção!$D:$D,$B24)</f>
        <v>0</v>
      </c>
      <c r="IY24" s="39">
        <f>SUMIFS(Produção!$E:$E,Produção!$B:$B,IY$2,Produção!$D:$D,$B24)</f>
        <v>0</v>
      </c>
      <c r="IZ24" s="39">
        <f>SUMIFS(Produção!$E:$E,Produção!$B:$B,IZ$2,Produção!$D:$D,$B24)</f>
        <v>0</v>
      </c>
      <c r="JA24" s="39">
        <f>SUMIFS(Produção!$E:$E,Produção!$B:$B,JA$2,Produção!$D:$D,$B24)</f>
        <v>0</v>
      </c>
      <c r="JB24" s="39">
        <f>SUMIFS(Produção!$E:$E,Produção!$B:$B,JB$2,Produção!$D:$D,$B24)</f>
        <v>0</v>
      </c>
      <c r="JC24" s="39">
        <f>SUMIFS(Produção!$E:$E,Produção!$B:$B,JC$2,Produção!$D:$D,$B24)</f>
        <v>0</v>
      </c>
      <c r="JD24" s="39">
        <f>SUMIFS(Produção!$E:$E,Produção!$B:$B,JD$2,Produção!$D:$D,$B24)</f>
        <v>0</v>
      </c>
      <c r="JE24" s="39">
        <f>SUMIFS(Produção!$E:$E,Produção!$B:$B,JE$2,Produção!$D:$D,$B24)</f>
        <v>0</v>
      </c>
      <c r="JF24" s="39">
        <f>SUMIFS(Produção!$E:$E,Produção!$B:$B,JF$2,Produção!$D:$D,$B24)</f>
        <v>0</v>
      </c>
      <c r="JG24" s="39">
        <f>SUMIFS(Produção!$E:$E,Produção!$B:$B,JG$2,Produção!$D:$D,$B24)</f>
        <v>0</v>
      </c>
      <c r="JH24" s="39">
        <f>SUMIFS(Produção!$E:$E,Produção!$B:$B,JH$2,Produção!$D:$D,$B24)</f>
        <v>0</v>
      </c>
      <c r="JI24" s="39">
        <f>SUMIFS(Produção!$E:$E,Produção!$B:$B,JI$2,Produção!$D:$D,$B24)</f>
        <v>0</v>
      </c>
      <c r="JJ24" s="39">
        <f>SUMIFS(Produção!$E:$E,Produção!$B:$B,JJ$2,Produção!$D:$D,$B24)</f>
        <v>0</v>
      </c>
      <c r="JK24" s="39">
        <f>SUMIFS(Produção!$E:$E,Produção!$B:$B,JK$2,Produção!$D:$D,$B24)</f>
        <v>0</v>
      </c>
      <c r="JL24" s="39">
        <f>SUMIFS(Produção!$E:$E,Produção!$B:$B,JL$2,Produção!$D:$D,$B24)</f>
        <v>0</v>
      </c>
      <c r="JM24" s="39">
        <f>SUMIFS(Produção!$E:$E,Produção!$B:$B,JM$2,Produção!$D:$D,$B24)</f>
        <v>0</v>
      </c>
      <c r="JN24" s="39">
        <f>SUMIFS(Produção!$E:$E,Produção!$B:$B,JN$2,Produção!$D:$D,$B24)</f>
        <v>0</v>
      </c>
      <c r="JO24" s="39">
        <f>SUMIFS(Produção!$E:$E,Produção!$B:$B,JO$2,Produção!$D:$D,$B24)</f>
        <v>0</v>
      </c>
      <c r="JP24" s="39">
        <f>SUMIFS(Produção!$E:$E,Produção!$B:$B,JP$2,Produção!$D:$D,$B24)</f>
        <v>0</v>
      </c>
      <c r="JQ24" s="39">
        <f>SUMIFS(Produção!$E:$E,Produção!$B:$B,JQ$2,Produção!$D:$D,$B24)</f>
        <v>0</v>
      </c>
      <c r="JR24" s="39">
        <f>SUMIFS(Produção!$E:$E,Produção!$B:$B,JR$2,Produção!$D:$D,$B24)</f>
        <v>0</v>
      </c>
      <c r="JS24" s="39">
        <f>SUMIFS(Produção!$E:$E,Produção!$B:$B,JS$2,Produção!$D:$D,$B24)</f>
        <v>0</v>
      </c>
      <c r="JT24" s="39">
        <f>SUMIFS(Produção!$E:$E,Produção!$B:$B,JT$2,Produção!$D:$D,$B24)</f>
        <v>0</v>
      </c>
      <c r="JU24" s="39">
        <f>SUMIFS(Produção!$E:$E,Produção!$B:$B,JU$2,Produção!$D:$D,$B24)</f>
        <v>0</v>
      </c>
      <c r="JV24" s="39">
        <f>SUMIFS(Produção!$E:$E,Produção!$B:$B,JV$2,Produção!$D:$D,$B24)</f>
        <v>0</v>
      </c>
      <c r="JW24" s="39">
        <f>SUMIFS(Produção!$E:$E,Produção!$B:$B,JW$2,Produção!$D:$D,$B24)</f>
        <v>0</v>
      </c>
      <c r="JX24" s="39">
        <f>SUMIFS(Produção!$E:$E,Produção!$B:$B,JX$2,Produção!$D:$D,$B24)</f>
        <v>0</v>
      </c>
      <c r="JY24" s="39">
        <f>SUMIFS(Produção!$E:$E,Produção!$B:$B,JY$2,Produção!$D:$D,$B24)</f>
        <v>0</v>
      </c>
      <c r="JZ24" s="39">
        <f>SUMIFS(Produção!$E:$E,Produção!$B:$B,JZ$2,Produção!$D:$D,$B24)</f>
        <v>0</v>
      </c>
      <c r="KA24" s="39">
        <f>SUMIFS(Produção!$E:$E,Produção!$B:$B,KA$2,Produção!$D:$D,$B24)</f>
        <v>0</v>
      </c>
      <c r="KB24" s="39">
        <f>SUMIFS(Produção!$E:$E,Produção!$B:$B,KB$2,Produção!$D:$D,$B24)</f>
        <v>0</v>
      </c>
      <c r="KC24" s="39">
        <f>SUMIFS(Produção!$E:$E,Produção!$B:$B,KC$2,Produção!$D:$D,$B24)</f>
        <v>0</v>
      </c>
      <c r="KD24" s="39">
        <f>SUMIFS(Produção!$E:$E,Produção!$B:$B,KD$2,Produção!$D:$D,$B24)</f>
        <v>0</v>
      </c>
    </row>
  </sheetData>
  <sheetProtection formatColumns="0" formatRows="0"/>
  <mergeCells count="1">
    <mergeCell ref="B3:G3"/>
  </mergeCells>
  <conditionalFormatting sqref="H2:KD23">
    <cfRule type="expression" dxfId="184" priority="4">
      <formula>IF(WEEKDAY(H$2,2)=7,1,0)</formula>
    </cfRule>
  </conditionalFormatting>
  <conditionalFormatting sqref="B2:XFD2 E4:E13">
    <cfRule type="cellIs" dxfId="183" priority="3" operator="equal">
      <formula>TODAY()</formula>
    </cfRule>
  </conditionalFormatting>
  <conditionalFormatting sqref="H24:KD24">
    <cfRule type="expression" dxfId="182" priority="1">
      <formula>IF(WEEKDAY(H$2,2)=7,1,0)</formula>
    </cfRule>
  </conditionalFormatting>
  <pageMargins left="0.51181102362204722" right="0.51181102362204722" top="0.78740157480314965" bottom="0.78740157480314965" header="0.31496062992125984" footer="0.31496062992125984"/>
  <pageSetup paperSize="8" scale="10" orientation="landscape" r:id="rId1"/>
  <headerFooter>
    <oddFooter>&amp;LFOR-10-02-03/REV.00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outlinePr summaryRight="0"/>
  </sheetPr>
  <dimension ref="A1:GQ43"/>
  <sheetViews>
    <sheetView showGridLines="0" showZeros="0" zoomScale="70" zoomScaleNormal="70" workbookViewId="0">
      <pane xSplit="9" ySplit="3" topLeftCell="J4" activePane="bottomRight" state="frozen"/>
      <selection sqref="A1:L3"/>
      <selection pane="topRight" sqref="A1:L3"/>
      <selection pane="bottomLeft" sqref="A1:L3"/>
      <selection pane="bottomRight" sqref="A1:L3"/>
    </sheetView>
  </sheetViews>
  <sheetFormatPr defaultColWidth="7.7109375" defaultRowHeight="15"/>
  <cols>
    <col min="1" max="1" width="1.140625" style="69" customWidth="1"/>
    <col min="2" max="2" width="28.85546875" style="69" customWidth="1"/>
    <col min="3" max="3" width="16.140625" style="70" bestFit="1" customWidth="1"/>
    <col min="4" max="5" width="12.140625" style="71" customWidth="1"/>
    <col min="6" max="6" width="12.7109375" style="111" customWidth="1"/>
    <col min="7" max="7" width="11.5703125" style="73" customWidth="1"/>
    <col min="8" max="8" width="7.85546875" style="72" bestFit="1" customWidth="1"/>
    <col min="9" max="9" width="1.28515625" style="96" customWidth="1"/>
    <col min="10" max="199" width="13.5703125" style="74" customWidth="1"/>
    <col min="200" max="16384" width="7.7109375" style="69"/>
  </cols>
  <sheetData>
    <row r="1" spans="1:199" s="79" customFormat="1" ht="6.75" customHeight="1">
      <c r="A1" s="75"/>
      <c r="B1" s="76"/>
      <c r="C1" s="76"/>
      <c r="D1" s="76"/>
      <c r="E1" s="76"/>
      <c r="F1" s="104"/>
      <c r="G1" s="77"/>
      <c r="H1" s="99"/>
      <c r="I1" s="84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</row>
    <row r="2" spans="1:199" s="64" customFormat="1" ht="30">
      <c r="A2" s="61"/>
      <c r="B2" s="45" t="s">
        <v>31</v>
      </c>
      <c r="C2" s="46" t="s">
        <v>33</v>
      </c>
      <c r="D2" s="47" t="s">
        <v>32</v>
      </c>
      <c r="E2" s="48" t="s">
        <v>34</v>
      </c>
      <c r="F2" s="105" t="s">
        <v>30</v>
      </c>
      <c r="G2" s="49" t="s">
        <v>37</v>
      </c>
      <c r="H2" s="49" t="s">
        <v>38</v>
      </c>
      <c r="I2" s="84"/>
      <c r="J2" s="62">
        <f>Cronograma!H2</f>
        <v>41583</v>
      </c>
      <c r="K2" s="63">
        <f t="shared" ref="K2:BC2" si="0">J2+1</f>
        <v>41584</v>
      </c>
      <c r="L2" s="63">
        <f t="shared" si="0"/>
        <v>41585</v>
      </c>
      <c r="M2" s="63">
        <f t="shared" si="0"/>
        <v>41586</v>
      </c>
      <c r="N2" s="63">
        <f t="shared" si="0"/>
        <v>41587</v>
      </c>
      <c r="O2" s="63">
        <f t="shared" si="0"/>
        <v>41588</v>
      </c>
      <c r="P2" s="63">
        <f t="shared" si="0"/>
        <v>41589</v>
      </c>
      <c r="Q2" s="63">
        <f t="shared" si="0"/>
        <v>41590</v>
      </c>
      <c r="R2" s="63">
        <f t="shared" si="0"/>
        <v>41591</v>
      </c>
      <c r="S2" s="63">
        <f t="shared" si="0"/>
        <v>41592</v>
      </c>
      <c r="T2" s="63">
        <f t="shared" si="0"/>
        <v>41593</v>
      </c>
      <c r="U2" s="63">
        <f t="shared" si="0"/>
        <v>41594</v>
      </c>
      <c r="V2" s="63">
        <f t="shared" si="0"/>
        <v>41595</v>
      </c>
      <c r="W2" s="63">
        <f t="shared" si="0"/>
        <v>41596</v>
      </c>
      <c r="X2" s="63">
        <f t="shared" si="0"/>
        <v>41597</v>
      </c>
      <c r="Y2" s="63">
        <f t="shared" si="0"/>
        <v>41598</v>
      </c>
      <c r="Z2" s="63">
        <f t="shared" si="0"/>
        <v>41599</v>
      </c>
      <c r="AA2" s="63">
        <f t="shared" si="0"/>
        <v>41600</v>
      </c>
      <c r="AB2" s="63">
        <f t="shared" si="0"/>
        <v>41601</v>
      </c>
      <c r="AC2" s="63">
        <f t="shared" si="0"/>
        <v>41602</v>
      </c>
      <c r="AD2" s="63">
        <f t="shared" si="0"/>
        <v>41603</v>
      </c>
      <c r="AE2" s="63">
        <f t="shared" si="0"/>
        <v>41604</v>
      </c>
      <c r="AF2" s="63">
        <f t="shared" si="0"/>
        <v>41605</v>
      </c>
      <c r="AG2" s="63">
        <f t="shared" si="0"/>
        <v>41606</v>
      </c>
      <c r="AH2" s="63">
        <f t="shared" si="0"/>
        <v>41607</v>
      </c>
      <c r="AI2" s="63">
        <f t="shared" si="0"/>
        <v>41608</v>
      </c>
      <c r="AJ2" s="63">
        <f t="shared" si="0"/>
        <v>41609</v>
      </c>
      <c r="AK2" s="63">
        <f t="shared" si="0"/>
        <v>41610</v>
      </c>
      <c r="AL2" s="63">
        <f t="shared" si="0"/>
        <v>41611</v>
      </c>
      <c r="AM2" s="63">
        <f t="shared" si="0"/>
        <v>41612</v>
      </c>
      <c r="AN2" s="63">
        <f t="shared" si="0"/>
        <v>41613</v>
      </c>
      <c r="AO2" s="63">
        <f t="shared" si="0"/>
        <v>41614</v>
      </c>
      <c r="AP2" s="63">
        <f t="shared" si="0"/>
        <v>41615</v>
      </c>
      <c r="AQ2" s="63">
        <f t="shared" si="0"/>
        <v>41616</v>
      </c>
      <c r="AR2" s="63">
        <f t="shared" si="0"/>
        <v>41617</v>
      </c>
      <c r="AS2" s="63">
        <f t="shared" si="0"/>
        <v>41618</v>
      </c>
      <c r="AT2" s="63">
        <f t="shared" si="0"/>
        <v>41619</v>
      </c>
      <c r="AU2" s="63">
        <f t="shared" si="0"/>
        <v>41620</v>
      </c>
      <c r="AV2" s="63">
        <f t="shared" si="0"/>
        <v>41621</v>
      </c>
      <c r="AW2" s="63">
        <f t="shared" si="0"/>
        <v>41622</v>
      </c>
      <c r="AX2" s="63">
        <f t="shared" si="0"/>
        <v>41623</v>
      </c>
      <c r="AY2" s="63">
        <f t="shared" si="0"/>
        <v>41624</v>
      </c>
      <c r="AZ2" s="63">
        <f t="shared" si="0"/>
        <v>41625</v>
      </c>
      <c r="BA2" s="63">
        <f t="shared" si="0"/>
        <v>41626</v>
      </c>
      <c r="BB2" s="63">
        <f t="shared" si="0"/>
        <v>41627</v>
      </c>
      <c r="BC2" s="63">
        <f t="shared" si="0"/>
        <v>41628</v>
      </c>
      <c r="BD2" s="63">
        <f t="shared" ref="BD2:BW2" si="1">BC2+1</f>
        <v>41629</v>
      </c>
      <c r="BE2" s="63">
        <f t="shared" si="1"/>
        <v>41630</v>
      </c>
      <c r="BF2" s="63">
        <f t="shared" si="1"/>
        <v>41631</v>
      </c>
      <c r="BG2" s="63">
        <f t="shared" si="1"/>
        <v>41632</v>
      </c>
      <c r="BH2" s="63">
        <f t="shared" si="1"/>
        <v>41633</v>
      </c>
      <c r="BI2" s="63">
        <f t="shared" si="1"/>
        <v>41634</v>
      </c>
      <c r="BJ2" s="63">
        <f t="shared" si="1"/>
        <v>41635</v>
      </c>
      <c r="BK2" s="63">
        <f t="shared" si="1"/>
        <v>41636</v>
      </c>
      <c r="BL2" s="63">
        <f t="shared" si="1"/>
        <v>41637</v>
      </c>
      <c r="BM2" s="63">
        <f t="shared" si="1"/>
        <v>41638</v>
      </c>
      <c r="BN2" s="63">
        <f t="shared" si="1"/>
        <v>41639</v>
      </c>
      <c r="BO2" s="63">
        <f t="shared" si="1"/>
        <v>41640</v>
      </c>
      <c r="BP2" s="63">
        <f t="shared" si="1"/>
        <v>41641</v>
      </c>
      <c r="BQ2" s="63">
        <f t="shared" si="1"/>
        <v>41642</v>
      </c>
      <c r="BR2" s="63">
        <f t="shared" si="1"/>
        <v>41643</v>
      </c>
      <c r="BS2" s="63">
        <f t="shared" si="1"/>
        <v>41644</v>
      </c>
      <c r="BT2" s="63">
        <f t="shared" si="1"/>
        <v>41645</v>
      </c>
      <c r="BU2" s="63">
        <f t="shared" si="1"/>
        <v>41646</v>
      </c>
      <c r="BV2" s="63">
        <f t="shared" si="1"/>
        <v>41647</v>
      </c>
      <c r="BW2" s="63">
        <f t="shared" si="1"/>
        <v>41648</v>
      </c>
      <c r="BX2" s="63">
        <f t="shared" ref="BX2:EI2" si="2">BW2+1</f>
        <v>41649</v>
      </c>
      <c r="BY2" s="63">
        <f t="shared" si="2"/>
        <v>41650</v>
      </c>
      <c r="BZ2" s="63">
        <f t="shared" si="2"/>
        <v>41651</v>
      </c>
      <c r="CA2" s="63">
        <f t="shared" si="2"/>
        <v>41652</v>
      </c>
      <c r="CB2" s="63">
        <f t="shared" si="2"/>
        <v>41653</v>
      </c>
      <c r="CC2" s="63">
        <f t="shared" si="2"/>
        <v>41654</v>
      </c>
      <c r="CD2" s="63">
        <f t="shared" si="2"/>
        <v>41655</v>
      </c>
      <c r="CE2" s="63">
        <f t="shared" si="2"/>
        <v>41656</v>
      </c>
      <c r="CF2" s="63">
        <f t="shared" si="2"/>
        <v>41657</v>
      </c>
      <c r="CG2" s="63">
        <f t="shared" si="2"/>
        <v>41658</v>
      </c>
      <c r="CH2" s="63">
        <f t="shared" si="2"/>
        <v>41659</v>
      </c>
      <c r="CI2" s="63">
        <f t="shared" si="2"/>
        <v>41660</v>
      </c>
      <c r="CJ2" s="63">
        <f t="shared" si="2"/>
        <v>41661</v>
      </c>
      <c r="CK2" s="63">
        <f t="shared" si="2"/>
        <v>41662</v>
      </c>
      <c r="CL2" s="63">
        <f t="shared" si="2"/>
        <v>41663</v>
      </c>
      <c r="CM2" s="63">
        <f t="shared" si="2"/>
        <v>41664</v>
      </c>
      <c r="CN2" s="63">
        <f t="shared" si="2"/>
        <v>41665</v>
      </c>
      <c r="CO2" s="63">
        <f t="shared" si="2"/>
        <v>41666</v>
      </c>
      <c r="CP2" s="63">
        <f t="shared" si="2"/>
        <v>41667</v>
      </c>
      <c r="CQ2" s="63">
        <f t="shared" si="2"/>
        <v>41668</v>
      </c>
      <c r="CR2" s="63">
        <f t="shared" si="2"/>
        <v>41669</v>
      </c>
      <c r="CS2" s="63">
        <f t="shared" si="2"/>
        <v>41670</v>
      </c>
      <c r="CT2" s="63">
        <f t="shared" si="2"/>
        <v>41671</v>
      </c>
      <c r="CU2" s="63">
        <f t="shared" si="2"/>
        <v>41672</v>
      </c>
      <c r="CV2" s="63">
        <f t="shared" si="2"/>
        <v>41673</v>
      </c>
      <c r="CW2" s="63">
        <f t="shared" si="2"/>
        <v>41674</v>
      </c>
      <c r="CX2" s="63">
        <f t="shared" si="2"/>
        <v>41675</v>
      </c>
      <c r="CY2" s="63">
        <f t="shared" si="2"/>
        <v>41676</v>
      </c>
      <c r="CZ2" s="63">
        <f t="shared" si="2"/>
        <v>41677</v>
      </c>
      <c r="DA2" s="63">
        <f t="shared" si="2"/>
        <v>41678</v>
      </c>
      <c r="DB2" s="63">
        <f t="shared" si="2"/>
        <v>41679</v>
      </c>
      <c r="DC2" s="63">
        <f t="shared" si="2"/>
        <v>41680</v>
      </c>
      <c r="DD2" s="63">
        <f t="shared" si="2"/>
        <v>41681</v>
      </c>
      <c r="DE2" s="63">
        <f t="shared" si="2"/>
        <v>41682</v>
      </c>
      <c r="DF2" s="63">
        <f t="shared" si="2"/>
        <v>41683</v>
      </c>
      <c r="DG2" s="63">
        <f t="shared" si="2"/>
        <v>41684</v>
      </c>
      <c r="DH2" s="63">
        <f t="shared" si="2"/>
        <v>41685</v>
      </c>
      <c r="DI2" s="63">
        <f t="shared" si="2"/>
        <v>41686</v>
      </c>
      <c r="DJ2" s="63">
        <f t="shared" si="2"/>
        <v>41687</v>
      </c>
      <c r="DK2" s="63">
        <f t="shared" si="2"/>
        <v>41688</v>
      </c>
      <c r="DL2" s="63">
        <f t="shared" si="2"/>
        <v>41689</v>
      </c>
      <c r="DM2" s="63">
        <f t="shared" si="2"/>
        <v>41690</v>
      </c>
      <c r="DN2" s="63">
        <f t="shared" si="2"/>
        <v>41691</v>
      </c>
      <c r="DO2" s="63">
        <f t="shared" si="2"/>
        <v>41692</v>
      </c>
      <c r="DP2" s="63">
        <f t="shared" si="2"/>
        <v>41693</v>
      </c>
      <c r="DQ2" s="63">
        <f t="shared" si="2"/>
        <v>41694</v>
      </c>
      <c r="DR2" s="63">
        <f t="shared" si="2"/>
        <v>41695</v>
      </c>
      <c r="DS2" s="63">
        <f t="shared" si="2"/>
        <v>41696</v>
      </c>
      <c r="DT2" s="63">
        <f t="shared" si="2"/>
        <v>41697</v>
      </c>
      <c r="DU2" s="63">
        <f t="shared" si="2"/>
        <v>41698</v>
      </c>
      <c r="DV2" s="63">
        <f t="shared" si="2"/>
        <v>41699</v>
      </c>
      <c r="DW2" s="63">
        <f t="shared" si="2"/>
        <v>41700</v>
      </c>
      <c r="DX2" s="63">
        <f t="shared" si="2"/>
        <v>41701</v>
      </c>
      <c r="DY2" s="63">
        <f t="shared" si="2"/>
        <v>41702</v>
      </c>
      <c r="DZ2" s="63">
        <f t="shared" si="2"/>
        <v>41703</v>
      </c>
      <c r="EA2" s="63">
        <f t="shared" si="2"/>
        <v>41704</v>
      </c>
      <c r="EB2" s="63">
        <f t="shared" si="2"/>
        <v>41705</v>
      </c>
      <c r="EC2" s="63">
        <f t="shared" si="2"/>
        <v>41706</v>
      </c>
      <c r="ED2" s="63">
        <f t="shared" si="2"/>
        <v>41707</v>
      </c>
      <c r="EE2" s="63">
        <f t="shared" si="2"/>
        <v>41708</v>
      </c>
      <c r="EF2" s="63">
        <f t="shared" si="2"/>
        <v>41709</v>
      </c>
      <c r="EG2" s="63">
        <f t="shared" si="2"/>
        <v>41710</v>
      </c>
      <c r="EH2" s="63">
        <f t="shared" si="2"/>
        <v>41711</v>
      </c>
      <c r="EI2" s="63">
        <f t="shared" si="2"/>
        <v>41712</v>
      </c>
      <c r="EJ2" s="63">
        <f t="shared" ref="EJ2:GJ2" si="3">EI2+1</f>
        <v>41713</v>
      </c>
      <c r="EK2" s="63">
        <f t="shared" si="3"/>
        <v>41714</v>
      </c>
      <c r="EL2" s="63">
        <f t="shared" si="3"/>
        <v>41715</v>
      </c>
      <c r="EM2" s="63">
        <f t="shared" si="3"/>
        <v>41716</v>
      </c>
      <c r="EN2" s="63">
        <f t="shared" si="3"/>
        <v>41717</v>
      </c>
      <c r="EO2" s="63">
        <f t="shared" si="3"/>
        <v>41718</v>
      </c>
      <c r="EP2" s="63">
        <f t="shared" si="3"/>
        <v>41719</v>
      </c>
      <c r="EQ2" s="63">
        <f t="shared" si="3"/>
        <v>41720</v>
      </c>
      <c r="ER2" s="63">
        <f t="shared" si="3"/>
        <v>41721</v>
      </c>
      <c r="ES2" s="63">
        <f t="shared" si="3"/>
        <v>41722</v>
      </c>
      <c r="ET2" s="63">
        <f t="shared" si="3"/>
        <v>41723</v>
      </c>
      <c r="EU2" s="63">
        <f t="shared" si="3"/>
        <v>41724</v>
      </c>
      <c r="EV2" s="63">
        <f t="shared" si="3"/>
        <v>41725</v>
      </c>
      <c r="EW2" s="63">
        <f t="shared" si="3"/>
        <v>41726</v>
      </c>
      <c r="EX2" s="63">
        <f t="shared" si="3"/>
        <v>41727</v>
      </c>
      <c r="EY2" s="63">
        <f t="shared" si="3"/>
        <v>41728</v>
      </c>
      <c r="EZ2" s="63">
        <f t="shared" si="3"/>
        <v>41729</v>
      </c>
      <c r="FA2" s="63">
        <f t="shared" si="3"/>
        <v>41730</v>
      </c>
      <c r="FB2" s="63">
        <f t="shared" si="3"/>
        <v>41731</v>
      </c>
      <c r="FC2" s="63">
        <f t="shared" si="3"/>
        <v>41732</v>
      </c>
      <c r="FD2" s="63">
        <f t="shared" si="3"/>
        <v>41733</v>
      </c>
      <c r="FE2" s="63">
        <f t="shared" si="3"/>
        <v>41734</v>
      </c>
      <c r="FF2" s="63">
        <f t="shared" si="3"/>
        <v>41735</v>
      </c>
      <c r="FG2" s="63">
        <f t="shared" si="3"/>
        <v>41736</v>
      </c>
      <c r="FH2" s="63">
        <f t="shared" si="3"/>
        <v>41737</v>
      </c>
      <c r="FI2" s="63">
        <f t="shared" si="3"/>
        <v>41738</v>
      </c>
      <c r="FJ2" s="63">
        <f t="shared" si="3"/>
        <v>41739</v>
      </c>
      <c r="FK2" s="63">
        <f t="shared" si="3"/>
        <v>41740</v>
      </c>
      <c r="FL2" s="63">
        <f t="shared" si="3"/>
        <v>41741</v>
      </c>
      <c r="FM2" s="63">
        <f t="shared" si="3"/>
        <v>41742</v>
      </c>
      <c r="FN2" s="63">
        <f t="shared" si="3"/>
        <v>41743</v>
      </c>
      <c r="FO2" s="63">
        <f t="shared" si="3"/>
        <v>41744</v>
      </c>
      <c r="FP2" s="63">
        <f t="shared" si="3"/>
        <v>41745</v>
      </c>
      <c r="FQ2" s="63">
        <f t="shared" si="3"/>
        <v>41746</v>
      </c>
      <c r="FR2" s="63">
        <f t="shared" si="3"/>
        <v>41747</v>
      </c>
      <c r="FS2" s="63">
        <f t="shared" si="3"/>
        <v>41748</v>
      </c>
      <c r="FT2" s="63">
        <f t="shared" si="3"/>
        <v>41749</v>
      </c>
      <c r="FU2" s="63">
        <f t="shared" si="3"/>
        <v>41750</v>
      </c>
      <c r="FV2" s="63">
        <f t="shared" si="3"/>
        <v>41751</v>
      </c>
      <c r="FW2" s="63">
        <f t="shared" si="3"/>
        <v>41752</v>
      </c>
      <c r="FX2" s="63">
        <f t="shared" si="3"/>
        <v>41753</v>
      </c>
      <c r="FY2" s="63">
        <f>FX2+1</f>
        <v>41754</v>
      </c>
      <c r="FZ2" s="63">
        <f>FY2+1</f>
        <v>41755</v>
      </c>
      <c r="GA2" s="63">
        <f t="shared" si="3"/>
        <v>41756</v>
      </c>
      <c r="GB2" s="63">
        <f t="shared" si="3"/>
        <v>41757</v>
      </c>
      <c r="GC2" s="63">
        <f t="shared" si="3"/>
        <v>41758</v>
      </c>
      <c r="GD2" s="63">
        <f t="shared" si="3"/>
        <v>41759</v>
      </c>
      <c r="GE2" s="63">
        <f t="shared" si="3"/>
        <v>41760</v>
      </c>
      <c r="GF2" s="63">
        <f t="shared" si="3"/>
        <v>41761</v>
      </c>
      <c r="GG2" s="63">
        <f t="shared" si="3"/>
        <v>41762</v>
      </c>
      <c r="GH2" s="63">
        <f t="shared" si="3"/>
        <v>41763</v>
      </c>
      <c r="GI2" s="63">
        <f t="shared" si="3"/>
        <v>41764</v>
      </c>
      <c r="GJ2" s="63">
        <f t="shared" si="3"/>
        <v>41765</v>
      </c>
      <c r="GK2" s="63">
        <f t="shared" ref="GK2:GQ2" si="4">GJ2+1</f>
        <v>41766</v>
      </c>
      <c r="GL2" s="63">
        <f t="shared" si="4"/>
        <v>41767</v>
      </c>
      <c r="GM2" s="63">
        <f t="shared" si="4"/>
        <v>41768</v>
      </c>
      <c r="GN2" s="63">
        <f t="shared" si="4"/>
        <v>41769</v>
      </c>
      <c r="GO2" s="63">
        <f t="shared" si="4"/>
        <v>41770</v>
      </c>
      <c r="GP2" s="63">
        <f t="shared" si="4"/>
        <v>41771</v>
      </c>
      <c r="GQ2" s="63">
        <f t="shared" si="4"/>
        <v>41772</v>
      </c>
    </row>
    <row r="3" spans="1:199" s="83" customFormat="1">
      <c r="A3" s="80"/>
      <c r="B3" s="81"/>
      <c r="C3" s="81"/>
      <c r="D3" s="81"/>
      <c r="E3" s="81"/>
      <c r="F3" s="106"/>
      <c r="G3" s="106"/>
      <c r="H3" s="106"/>
      <c r="I3" s="106"/>
      <c r="J3" s="106"/>
      <c r="K3" s="106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</row>
    <row r="4" spans="1:199" s="66" customFormat="1" ht="20.25" customHeight="1">
      <c r="A4" s="65"/>
      <c r="B4" s="242">
        <f>Resumo!A9</f>
        <v>0</v>
      </c>
      <c r="C4" s="50" t="s">
        <v>22</v>
      </c>
      <c r="D4" s="51">
        <f>Cronograma!D4</f>
        <v>0</v>
      </c>
      <c r="E4" s="52">
        <f>Cronograma!E4</f>
        <v>0</v>
      </c>
      <c r="F4" s="107">
        <f>Resumo!$D9</f>
        <v>0</v>
      </c>
      <c r="G4" s="58">
        <f ca="1">IF(SUM(J4:GQ4)&gt;0,AVERAGEIF(J4:GQ4,"&gt;0",J4:GQ4),0)</f>
        <v>0</v>
      </c>
      <c r="H4" s="100">
        <f ca="1">COUNTIF(J4:GR4,"&gt;0")</f>
        <v>0</v>
      </c>
      <c r="I4" s="84"/>
      <c r="J4" s="60">
        <f ca="1">IF(OR(WEEKDAY(J$2,2)&gt;5,J$2&gt;=TODAY()+WEEKDAY(J$2)),0,IF(ISERROR(HLOOKUP(J$2,'Meta diária'!$2:$11,ROW('Meta diária'!$B3)-1,0)),I4,HLOOKUP(J$2,'Meta diária'!$2:$11,ROW('Meta diária'!$B3)-1,0)))</f>
        <v>0</v>
      </c>
      <c r="K4" s="60">
        <f ca="1">IF(OR(WEEKDAY(K$2,2)&gt;5,K$2&gt;=TODAY()+WEEKDAY(K$2)),0,IF(ISERROR(HLOOKUP(K$2,'Meta diária'!$2:$11,ROW('Meta diária'!$B3)-1,0)),J4,HLOOKUP(K$2,'Meta diária'!$2:$11,ROW('Meta diária'!$B3)-1,0)))</f>
        <v>0</v>
      </c>
      <c r="L4" s="60">
        <f ca="1">IF(OR(WEEKDAY(L$2,2)&gt;5,L$2&gt;=TODAY()+WEEKDAY(L$2)),0,IF(ISERROR(HLOOKUP(L$2,'Meta diária'!$2:$11,ROW('Meta diária'!$B3)-1,0)),K4,HLOOKUP(L$2,'Meta diária'!$2:$11,ROW('Meta diária'!$B3)-1,0)))</f>
        <v>0</v>
      </c>
      <c r="M4" s="60">
        <f ca="1">IF(OR(WEEKDAY(M$2,2)&gt;5,M$2&gt;=TODAY()+WEEKDAY(M$2)),0,IF(ISERROR(HLOOKUP(M$2,'Meta diária'!$2:$11,ROW('Meta diária'!$B3)-1,0)),L4,HLOOKUP(M$2,'Meta diária'!$2:$11,ROW('Meta diária'!$B3)-1,0)))</f>
        <v>0</v>
      </c>
      <c r="N4" s="60">
        <f ca="1">IF(OR(WEEKDAY(N$2,2)&gt;5,N$2&gt;=TODAY()+WEEKDAY(N$2)),0,IF(ISERROR(HLOOKUP(N$2,'Meta diária'!$2:$11,ROW('Meta diária'!$B3)-1,0)),M4,HLOOKUP(N$2,'Meta diária'!$2:$11,ROW('Meta diária'!$B3)-1,0)))</f>
        <v>0</v>
      </c>
      <c r="O4" s="60">
        <f ca="1">IF(OR(WEEKDAY(O$2,2)&gt;5,O$2&gt;=TODAY()+WEEKDAY(O$2)),0,IF(ISERROR(HLOOKUP(O$2,'Meta diária'!$2:$11,ROW('Meta diária'!$B3)-1,0)),N4,HLOOKUP(O$2,'Meta diária'!$2:$11,ROW('Meta diária'!$B3)-1,0)))</f>
        <v>0</v>
      </c>
      <c r="P4" s="60">
        <f ca="1">IF(OR(WEEKDAY(P$2,2)&gt;5,P$2&gt;=TODAY()+WEEKDAY(P$2)),0,IF(ISERROR(HLOOKUP(P$2,'Meta diária'!$2:$11,ROW('Meta diária'!$B3)-1,0)),O4,HLOOKUP(P$2,'Meta diária'!$2:$11,ROW('Meta diária'!$B3)-1,0)))</f>
        <v>0</v>
      </c>
      <c r="Q4" s="60">
        <f ca="1">IF(OR(WEEKDAY(Q$2,2)&gt;5,Q$2&gt;=TODAY()+WEEKDAY(Q$2)),0,IF(ISERROR(HLOOKUP(Q$2,'Meta diária'!$2:$11,ROW('Meta diária'!$B3)-1,0)),P4,HLOOKUP(Q$2,'Meta diária'!$2:$11,ROW('Meta diária'!$B3)-1,0)))</f>
        <v>0</v>
      </c>
      <c r="R4" s="60">
        <f ca="1">IF(OR(WEEKDAY(R$2,2)&gt;5,R$2&gt;=TODAY()+WEEKDAY(R$2)),0,IF(ISERROR(HLOOKUP(R$2,'Meta diária'!$2:$11,ROW('Meta diária'!$B3)-1,0)),Q4,HLOOKUP(R$2,'Meta diária'!$2:$11,ROW('Meta diária'!$B3)-1,0)))</f>
        <v>0</v>
      </c>
      <c r="S4" s="60">
        <f ca="1">IF(OR(WEEKDAY(S$2,2)&gt;5,S$2&gt;=TODAY()+WEEKDAY(S$2)),0,IF(ISERROR(HLOOKUP(S$2,'Meta diária'!$2:$11,ROW('Meta diária'!$B3)-1,0)),R4,HLOOKUP(S$2,'Meta diária'!$2:$11,ROW('Meta diária'!$B3)-1,0)))</f>
        <v>0</v>
      </c>
      <c r="T4" s="60">
        <f ca="1">IF(OR(WEEKDAY(T$2,2)&gt;5,T$2&gt;=TODAY()+WEEKDAY(T$2)),0,IF(ISERROR(HLOOKUP(T$2,'Meta diária'!$2:$11,ROW('Meta diária'!$B3)-1,0)),S4,HLOOKUP(T$2,'Meta diária'!$2:$11,ROW('Meta diária'!$B3)-1,0)))</f>
        <v>0</v>
      </c>
      <c r="U4" s="60">
        <f ca="1">IF(OR(WEEKDAY(U$2,2)&gt;5,U$2&gt;=TODAY()+WEEKDAY(U$2)),0,IF(ISERROR(HLOOKUP(U$2,'Meta diária'!$2:$11,ROW('Meta diária'!$B3)-1,0)),T4,HLOOKUP(U$2,'Meta diária'!$2:$11,ROW('Meta diária'!$B3)-1,0)))</f>
        <v>0</v>
      </c>
      <c r="V4" s="60">
        <f ca="1">IF(OR(WEEKDAY(V$2,2)&gt;5,V$2&gt;=TODAY()+WEEKDAY(V$2)),0,IF(ISERROR(HLOOKUP(V$2,'Meta diária'!$2:$11,ROW('Meta diária'!$B3)-1,0)),U4,HLOOKUP(V$2,'Meta diária'!$2:$11,ROW('Meta diária'!$B3)-1,0)))</f>
        <v>0</v>
      </c>
      <c r="W4" s="60">
        <f ca="1">IF(OR(WEEKDAY(W$2,2)&gt;5,W$2&gt;=TODAY()+WEEKDAY(W$2)),0,IF(ISERROR(HLOOKUP(W$2,'Meta diária'!$2:$11,ROW('Meta diária'!$B3)-1,0)),V4,HLOOKUP(W$2,'Meta diária'!$2:$11,ROW('Meta diária'!$B3)-1,0)))</f>
        <v>0</v>
      </c>
      <c r="X4" s="60">
        <f ca="1">IF(OR(WEEKDAY(X$2,2)&gt;5,X$2&gt;=TODAY()+WEEKDAY(X$2)),0,IF(ISERROR(HLOOKUP(X$2,'Meta diária'!$2:$11,ROW('Meta diária'!$B3)-1,0)),W4,HLOOKUP(X$2,'Meta diária'!$2:$11,ROW('Meta diária'!$B3)-1,0)))</f>
        <v>0</v>
      </c>
      <c r="Y4" s="60">
        <f ca="1">IF(OR(WEEKDAY(Y$2,2)&gt;5,Y$2&gt;=TODAY()+WEEKDAY(Y$2)),0,IF(ISERROR(HLOOKUP(Y$2,'Meta diária'!$2:$11,ROW('Meta diária'!$B3)-1,0)),X4,HLOOKUP(Y$2,'Meta diária'!$2:$11,ROW('Meta diária'!$B3)-1,0)))</f>
        <v>0</v>
      </c>
      <c r="Z4" s="60">
        <f ca="1">IF(OR(WEEKDAY(Z$2,2)&gt;5,Z$2&gt;=TODAY()+WEEKDAY(Z$2)),0,IF(ISERROR(HLOOKUP(Z$2,'Meta diária'!$2:$11,ROW('Meta diária'!$B3)-1,0)),Y4,HLOOKUP(Z$2,'Meta diária'!$2:$11,ROW('Meta diária'!$B3)-1,0)))</f>
        <v>0</v>
      </c>
      <c r="AA4" s="60">
        <f ca="1">IF(OR(WEEKDAY(AA$2,2)&gt;5,AA$2&gt;=TODAY()+WEEKDAY(AA$2)),0,IF(ISERROR(HLOOKUP(AA$2,'Meta diária'!$2:$11,ROW('Meta diária'!$B3)-1,0)),Z4,HLOOKUP(AA$2,'Meta diária'!$2:$11,ROW('Meta diária'!$B3)-1,0)))</f>
        <v>0</v>
      </c>
      <c r="AB4" s="60">
        <f ca="1">IF(OR(WEEKDAY(AB$2,2)&gt;5,AB$2&gt;=TODAY()+WEEKDAY(AB$2)),0,IF(ISERROR(HLOOKUP(AB$2,'Meta diária'!$2:$11,ROW('Meta diária'!$B3)-1,0)),AA4,HLOOKUP(AB$2,'Meta diária'!$2:$11,ROW('Meta diária'!$B3)-1,0)))</f>
        <v>0</v>
      </c>
      <c r="AC4" s="60">
        <f ca="1">IF(OR(WEEKDAY(AC$2,2)&gt;5,AC$2&gt;=TODAY()+WEEKDAY(AC$2)),0,IF(ISERROR(HLOOKUP(AC$2,'Meta diária'!$2:$11,ROW('Meta diária'!$B3)-1,0)),AB4,HLOOKUP(AC$2,'Meta diária'!$2:$11,ROW('Meta diária'!$B3)-1,0)))</f>
        <v>0</v>
      </c>
      <c r="AD4" s="60">
        <f ca="1">IF(OR(WEEKDAY(AD$2,2)&gt;5,AD$2&gt;=TODAY()+WEEKDAY(AD$2)),0,IF(ISERROR(HLOOKUP(AD$2,'Meta diária'!$2:$11,ROW('Meta diária'!$B3)-1,0)),AC4,HLOOKUP(AD$2,'Meta diária'!$2:$11,ROW('Meta diária'!$B3)-1,0)))</f>
        <v>0</v>
      </c>
      <c r="AE4" s="60">
        <f ca="1">IF(OR(WEEKDAY(AE$2,2)&gt;5,AE$2&gt;=TODAY()+WEEKDAY(AE$2)),0,IF(ISERROR(HLOOKUP(AE$2,'Meta diária'!$2:$11,ROW('Meta diária'!$B3)-1,0)),AD4,HLOOKUP(AE$2,'Meta diária'!$2:$11,ROW('Meta diária'!$B3)-1,0)))</f>
        <v>0</v>
      </c>
      <c r="AF4" s="60">
        <f ca="1">IF(OR(WEEKDAY(AF$2,2)&gt;5,AF$2&gt;=TODAY()+WEEKDAY(AF$2)),0,IF(ISERROR(HLOOKUP(AF$2,'Meta diária'!$2:$11,ROW('Meta diária'!$B3)-1,0)),AE4,HLOOKUP(AF$2,'Meta diária'!$2:$11,ROW('Meta diária'!$B3)-1,0)))</f>
        <v>0</v>
      </c>
      <c r="AG4" s="60">
        <f ca="1">IF(OR(WEEKDAY(AG$2,2)&gt;5,AG$2&gt;=TODAY()+WEEKDAY(AG$2)),0,IF(ISERROR(HLOOKUP(AG$2,'Meta diária'!$2:$11,ROW('Meta diária'!$B3)-1,0)),AF4,HLOOKUP(AG$2,'Meta diária'!$2:$11,ROW('Meta diária'!$B3)-1,0)))</f>
        <v>0</v>
      </c>
      <c r="AH4" s="60">
        <f ca="1">IF(OR(WEEKDAY(AH$2,2)&gt;5,AH$2&gt;=TODAY()+WEEKDAY(AH$2)),0,IF(ISERROR(HLOOKUP(AH$2,'Meta diária'!$2:$11,ROW('Meta diária'!$B3)-1,0)),AG4,HLOOKUP(AH$2,'Meta diária'!$2:$11,ROW('Meta diária'!$B3)-1,0)))</f>
        <v>0</v>
      </c>
      <c r="AI4" s="60">
        <f ca="1">IF(OR(WEEKDAY(AI$2,2)&gt;5,AI$2&gt;=TODAY()+WEEKDAY(AI$2)),0,IF(ISERROR(HLOOKUP(AI$2,'Meta diária'!$2:$11,ROW('Meta diária'!$B3)-1,0)),AH4,HLOOKUP(AI$2,'Meta diária'!$2:$11,ROW('Meta diária'!$B3)-1,0)))</f>
        <v>0</v>
      </c>
      <c r="AJ4" s="60">
        <f ca="1">IF(OR(WEEKDAY(AJ$2,2)&gt;5,AJ$2&gt;=TODAY()+WEEKDAY(AJ$2)),0,IF(ISERROR(HLOOKUP(AJ$2,'Meta diária'!$2:$11,ROW('Meta diária'!$B3)-1,0)),AI4,HLOOKUP(AJ$2,'Meta diária'!$2:$11,ROW('Meta diária'!$B3)-1,0)))</f>
        <v>0</v>
      </c>
      <c r="AK4" s="60">
        <f ca="1">IF(OR(WEEKDAY(AK$2,2)&gt;5,AK$2&gt;=TODAY()+WEEKDAY(AK$2)),0,IF(ISERROR(HLOOKUP(AK$2,'Meta diária'!$2:$11,ROW('Meta diária'!$B3)-1,0)),AJ4,HLOOKUP(AK$2,'Meta diária'!$2:$11,ROW('Meta diária'!$B3)-1,0)))</f>
        <v>0</v>
      </c>
      <c r="AL4" s="60">
        <f ca="1">IF(OR(WEEKDAY(AL$2,2)&gt;5,AL$2&gt;=TODAY()+WEEKDAY(AL$2)),0,IF(ISERROR(HLOOKUP(AL$2,'Meta diária'!$2:$11,ROW('Meta diária'!$B3)-1,0)),AK4,HLOOKUP(AL$2,'Meta diária'!$2:$11,ROW('Meta diária'!$B3)-1,0)))</f>
        <v>0</v>
      </c>
      <c r="AM4" s="60">
        <f ca="1">IF(OR(WEEKDAY(AM$2,2)&gt;5,AM$2&gt;=TODAY()+WEEKDAY(AM$2)),0,IF(ISERROR(HLOOKUP(AM$2,'Meta diária'!$2:$11,ROW('Meta diária'!$B3)-1,0)),AL4,HLOOKUP(AM$2,'Meta diária'!$2:$11,ROW('Meta diária'!$B3)-1,0)))</f>
        <v>0</v>
      </c>
      <c r="AN4" s="60">
        <f ca="1">IF(OR(WEEKDAY(AN$2,2)&gt;5,AN$2&gt;=TODAY()+WEEKDAY(AN$2)),0,IF(ISERROR(HLOOKUP(AN$2,'Meta diária'!$2:$11,ROW('Meta diária'!$B3)-1,0)),AM4,HLOOKUP(AN$2,'Meta diária'!$2:$11,ROW('Meta diária'!$B3)-1,0)))</f>
        <v>0</v>
      </c>
      <c r="AO4" s="60">
        <f ca="1">IF(OR(WEEKDAY(AO$2,2)&gt;5,AO$2&gt;=TODAY()+WEEKDAY(AO$2)),0,IF(ISERROR(HLOOKUP(AO$2,'Meta diária'!$2:$11,ROW('Meta diária'!$B3)-1,0)),AN4,HLOOKUP(AO$2,'Meta diária'!$2:$11,ROW('Meta diária'!$B3)-1,0)))</f>
        <v>0</v>
      </c>
      <c r="AP4" s="60">
        <f ca="1">IF(OR(WEEKDAY(AP$2,2)&gt;5,AP$2&gt;=TODAY()+WEEKDAY(AP$2)),0,IF(ISERROR(HLOOKUP(AP$2,'Meta diária'!$2:$11,ROW('Meta diária'!$B3)-1,0)),AO4,HLOOKUP(AP$2,'Meta diária'!$2:$11,ROW('Meta diária'!$B3)-1,0)))</f>
        <v>0</v>
      </c>
      <c r="AQ4" s="60">
        <f ca="1">IF(OR(WEEKDAY(AQ$2,2)&gt;5,AQ$2&gt;=TODAY()+WEEKDAY(AQ$2)),0,IF(ISERROR(HLOOKUP(AQ$2,'Meta diária'!$2:$11,ROW('Meta diária'!$B3)-1,0)),AP4,HLOOKUP(AQ$2,'Meta diária'!$2:$11,ROW('Meta diária'!$B3)-1,0)))</f>
        <v>0</v>
      </c>
      <c r="AR4" s="60">
        <f ca="1">IF(OR(WEEKDAY(AR$2,2)&gt;5,AR$2&gt;=TODAY()+WEEKDAY(AR$2)),0,IF(ISERROR(HLOOKUP(AR$2,'Meta diária'!$2:$11,ROW('Meta diária'!$B3)-1,0)),AQ4,HLOOKUP(AR$2,'Meta diária'!$2:$11,ROW('Meta diária'!$B3)-1,0)))</f>
        <v>0</v>
      </c>
      <c r="AS4" s="60">
        <f ca="1">IF(OR(WEEKDAY(AS$2,2)&gt;5,AS$2&gt;=TODAY()+WEEKDAY(AS$2)),0,IF(ISERROR(HLOOKUP(AS$2,'Meta diária'!$2:$11,ROW('Meta diária'!$B3)-1,0)),AR4,HLOOKUP(AS$2,'Meta diária'!$2:$11,ROW('Meta diária'!$B3)-1,0)))</f>
        <v>0</v>
      </c>
      <c r="AT4" s="60">
        <f ca="1">IF(OR(WEEKDAY(AT$2,2)&gt;5,AT$2&gt;=TODAY()+WEEKDAY(AT$2)),0,IF(ISERROR(HLOOKUP(AT$2,'Meta diária'!$2:$11,ROW('Meta diária'!$B3)-1,0)),AS4,HLOOKUP(AT$2,'Meta diária'!$2:$11,ROW('Meta diária'!$B3)-1,0)))</f>
        <v>0</v>
      </c>
      <c r="AU4" s="60">
        <f ca="1">IF(OR(WEEKDAY(AU$2,2)&gt;5,AU$2&gt;=TODAY()+WEEKDAY(AU$2)),0,IF(ISERROR(HLOOKUP(AU$2,'Meta diária'!$2:$11,ROW('Meta diária'!$B3)-1,0)),AT4,HLOOKUP(AU$2,'Meta diária'!$2:$11,ROW('Meta diária'!$B3)-1,0)))</f>
        <v>0</v>
      </c>
      <c r="AV4" s="60">
        <f ca="1">IF(OR(WEEKDAY(AV$2,2)&gt;5,AV$2&gt;=TODAY()+WEEKDAY(AV$2)),0,IF(ISERROR(HLOOKUP(AV$2,'Meta diária'!$2:$11,ROW('Meta diária'!$B3)-1,0)),AU4,HLOOKUP(AV$2,'Meta diária'!$2:$11,ROW('Meta diária'!$B3)-1,0)))</f>
        <v>0</v>
      </c>
      <c r="AW4" s="60">
        <f ca="1">IF(OR(WEEKDAY(AW$2,2)&gt;5,AW$2&gt;=TODAY()+WEEKDAY(AW$2)),0,IF(ISERROR(HLOOKUP(AW$2,'Meta diária'!$2:$11,ROW('Meta diária'!$B3)-1,0)),AV4,HLOOKUP(AW$2,'Meta diária'!$2:$11,ROW('Meta diária'!$B3)-1,0)))</f>
        <v>0</v>
      </c>
      <c r="AX4" s="60">
        <f ca="1">IF(OR(WEEKDAY(AX$2,2)&gt;5,AX$2&gt;=TODAY()+WEEKDAY(AX$2)),0,IF(ISERROR(HLOOKUP(AX$2,'Meta diária'!$2:$11,ROW('Meta diária'!$B3)-1,0)),AW4,HLOOKUP(AX$2,'Meta diária'!$2:$11,ROW('Meta diária'!$B3)-1,0)))</f>
        <v>0</v>
      </c>
      <c r="AY4" s="60">
        <f ca="1">IF(OR(WEEKDAY(AY$2,2)&gt;5,AY$2&gt;=TODAY()+WEEKDAY(AY$2)),0,IF(ISERROR(HLOOKUP(AY$2,'Meta diária'!$2:$11,ROW('Meta diária'!$B3)-1,0)),AX4,HLOOKUP(AY$2,'Meta diária'!$2:$11,ROW('Meta diária'!$B3)-1,0)))</f>
        <v>0</v>
      </c>
      <c r="AZ4" s="60">
        <f ca="1">IF(OR(WEEKDAY(AZ$2,2)&gt;5,AZ$2&gt;=TODAY()+WEEKDAY(AZ$2)),0,IF(ISERROR(HLOOKUP(AZ$2,'Meta diária'!$2:$11,ROW('Meta diária'!$B3)-1,0)),AY4,HLOOKUP(AZ$2,'Meta diária'!$2:$11,ROW('Meta diária'!$B3)-1,0)))</f>
        <v>0</v>
      </c>
      <c r="BA4" s="60">
        <f ca="1">IF(OR(WEEKDAY(BA$2,2)&gt;5,BA$2&gt;=TODAY()+WEEKDAY(BA$2)),0,IF(ISERROR(HLOOKUP(BA$2,'Meta diária'!$2:$11,ROW('Meta diária'!$B3)-1,0)),AZ4,HLOOKUP(BA$2,'Meta diária'!$2:$11,ROW('Meta diária'!$B3)-1,0)))</f>
        <v>0</v>
      </c>
      <c r="BB4" s="60">
        <f ca="1">IF(OR(WEEKDAY(BB$2,2)&gt;5,BB$2&gt;=TODAY()+WEEKDAY(BB$2)),0,IF(ISERROR(HLOOKUP(BB$2,'Meta diária'!$2:$11,ROW('Meta diária'!$B3)-1,0)),BA4,HLOOKUP(BB$2,'Meta diária'!$2:$11,ROW('Meta diária'!$B3)-1,0)))</f>
        <v>0</v>
      </c>
      <c r="BC4" s="60">
        <f ca="1">IF(OR(WEEKDAY(BC$2,2)&gt;5,BC$2&gt;=TODAY()+WEEKDAY(BC$2)),0,IF(ISERROR(HLOOKUP(BC$2,'Meta diária'!$2:$11,ROW('Meta diária'!$B3)-1,0)),BB4,HLOOKUP(BC$2,'Meta diária'!$2:$11,ROW('Meta diária'!$B3)-1,0)))</f>
        <v>0</v>
      </c>
      <c r="BD4" s="60">
        <f ca="1">IF(OR(WEEKDAY(BD$2,2)&gt;5,BD$2&gt;=TODAY()+WEEKDAY(BD$2)),0,IF(ISERROR(HLOOKUP(BD$2,'Meta diária'!$2:$11,ROW('Meta diária'!$B3)-1,0)),BC4,HLOOKUP(BD$2,'Meta diária'!$2:$11,ROW('Meta diária'!$B3)-1,0)))</f>
        <v>0</v>
      </c>
      <c r="BE4" s="60">
        <f ca="1">IF(OR(WEEKDAY(BE$2,2)&gt;5,BE$2&gt;=TODAY()+WEEKDAY(BE$2)),0,IF(ISERROR(HLOOKUP(BE$2,'Meta diária'!$2:$11,ROW('Meta diária'!$B3)-1,0)),BD4,HLOOKUP(BE$2,'Meta diária'!$2:$11,ROW('Meta diária'!$B3)-1,0)))</f>
        <v>0</v>
      </c>
      <c r="BF4" s="60">
        <f ca="1">IF(OR(WEEKDAY(BF$2,2)&gt;5,BF$2&gt;=TODAY()+WEEKDAY(BF$2)),0,IF(ISERROR(HLOOKUP(BF$2,'Meta diária'!$2:$11,ROW('Meta diária'!$B3)-1,0)),BE4,HLOOKUP(BF$2,'Meta diária'!$2:$11,ROW('Meta diária'!$B3)-1,0)))</f>
        <v>0</v>
      </c>
      <c r="BG4" s="60">
        <f ca="1">IF(OR(WEEKDAY(BG$2,2)&gt;5,BG$2&gt;=TODAY()+WEEKDAY(BG$2)),0,IF(ISERROR(HLOOKUP(BG$2,'Meta diária'!$2:$11,ROW('Meta diária'!$B3)-1,0)),BF4,HLOOKUP(BG$2,'Meta diária'!$2:$11,ROW('Meta diária'!$B3)-1,0)))</f>
        <v>0</v>
      </c>
      <c r="BH4" s="60">
        <f ca="1">IF(OR(WEEKDAY(BH$2,2)&gt;5,BH$2&gt;=TODAY()+WEEKDAY(BH$2)),0,IF(ISERROR(HLOOKUP(BH$2,'Meta diária'!$2:$11,ROW('Meta diária'!$B3)-1,0)),BG4,HLOOKUP(BH$2,'Meta diária'!$2:$11,ROW('Meta diária'!$B3)-1,0)))</f>
        <v>0</v>
      </c>
      <c r="BI4" s="60">
        <f ca="1">IF(OR(WEEKDAY(BI$2,2)&gt;5,BI$2&gt;=TODAY()+WEEKDAY(BI$2)),0,IF(ISERROR(HLOOKUP(BI$2,'Meta diária'!$2:$11,ROW('Meta diária'!$B3)-1,0)),BH4,HLOOKUP(BI$2,'Meta diária'!$2:$11,ROW('Meta diária'!$B3)-1,0)))</f>
        <v>0</v>
      </c>
      <c r="BJ4" s="60">
        <f ca="1">IF(OR(WEEKDAY(BJ$2,2)&gt;5,BJ$2&gt;=TODAY()+WEEKDAY(BJ$2)),0,IF(ISERROR(HLOOKUP(BJ$2,'Meta diária'!$2:$11,ROW('Meta diária'!$B3)-1,0)),BI4,HLOOKUP(BJ$2,'Meta diária'!$2:$11,ROW('Meta diária'!$B3)-1,0)))</f>
        <v>0</v>
      </c>
      <c r="BK4" s="60">
        <f ca="1">IF(OR(WEEKDAY(BK$2,2)&gt;5,BK$2&gt;=TODAY()+WEEKDAY(BK$2)),0,IF(ISERROR(HLOOKUP(BK$2,'Meta diária'!$2:$11,ROW('Meta diária'!$B3)-1,0)),BJ4,HLOOKUP(BK$2,'Meta diária'!$2:$11,ROW('Meta diária'!$B3)-1,0)))</f>
        <v>0</v>
      </c>
      <c r="BL4" s="60">
        <f ca="1">IF(OR(WEEKDAY(BL$2,2)&gt;5,BL$2&gt;=TODAY()+WEEKDAY(BL$2)),0,IF(ISERROR(HLOOKUP(BL$2,'Meta diária'!$2:$11,ROW('Meta diária'!$B3)-1,0)),BK4,HLOOKUP(BL$2,'Meta diária'!$2:$11,ROW('Meta diária'!$B3)-1,0)))</f>
        <v>0</v>
      </c>
      <c r="BM4" s="60">
        <f ca="1">IF(OR(WEEKDAY(BM$2,2)&gt;5,BM$2&gt;=TODAY()+WEEKDAY(BM$2)),0,IF(ISERROR(HLOOKUP(BM$2,'Meta diária'!$2:$11,ROW('Meta diária'!$B3)-1,0)),BL4,HLOOKUP(BM$2,'Meta diária'!$2:$11,ROW('Meta diária'!$B3)-1,0)))</f>
        <v>0</v>
      </c>
      <c r="BN4" s="60">
        <f ca="1">IF(OR(WEEKDAY(BN$2,2)&gt;5,BN$2&gt;=TODAY()+WEEKDAY(BN$2)),0,IF(ISERROR(HLOOKUP(BN$2,'Meta diária'!$2:$11,ROW('Meta diária'!$B3)-1,0)),BM4,HLOOKUP(BN$2,'Meta diária'!$2:$11,ROW('Meta diária'!$B3)-1,0)))</f>
        <v>0</v>
      </c>
      <c r="BO4" s="60">
        <f ca="1">IF(OR(WEEKDAY(BO$2,2)&gt;5,BO$2&gt;=TODAY()+WEEKDAY(BO$2)),0,IF(ISERROR(HLOOKUP(BO$2,'Meta diária'!$2:$11,ROW('Meta diária'!$B3)-1,0)),BN4,HLOOKUP(BO$2,'Meta diária'!$2:$11,ROW('Meta diária'!$B3)-1,0)))</f>
        <v>0</v>
      </c>
      <c r="BP4" s="60">
        <f ca="1">IF(OR(WEEKDAY(BP$2,2)&gt;5,BP$2&gt;=TODAY()+WEEKDAY(BP$2)),0,IF(ISERROR(HLOOKUP(BP$2,'Meta diária'!$2:$11,ROW('Meta diária'!$B3)-1,0)),BO4,HLOOKUP(BP$2,'Meta diária'!$2:$11,ROW('Meta diária'!$B3)-1,0)))</f>
        <v>0</v>
      </c>
      <c r="BQ4" s="60">
        <f ca="1">IF(OR(WEEKDAY(BQ$2,2)&gt;5,BQ$2&gt;=TODAY()+WEEKDAY(BQ$2)),0,IF(ISERROR(HLOOKUP(BQ$2,'Meta diária'!$2:$11,ROW('Meta diária'!$B3)-1,0)),BP4,HLOOKUP(BQ$2,'Meta diária'!$2:$11,ROW('Meta diária'!$B3)-1,0)))</f>
        <v>0</v>
      </c>
      <c r="BR4" s="60">
        <f ca="1">IF(OR(WEEKDAY(BR$2,2)&gt;5,BR$2&gt;=TODAY()+WEEKDAY(BR$2)),0,IF(ISERROR(HLOOKUP(BR$2,'Meta diária'!$2:$11,ROW('Meta diária'!$B3)-1,0)),BQ4,HLOOKUP(BR$2,'Meta diária'!$2:$11,ROW('Meta diária'!$B3)-1,0)))</f>
        <v>0</v>
      </c>
      <c r="BS4" s="60">
        <f ca="1">IF(OR(WEEKDAY(BS$2,2)&gt;5,BS$2&gt;=TODAY()+WEEKDAY(BS$2)),0,IF(ISERROR(HLOOKUP(BS$2,'Meta diária'!$2:$11,ROW('Meta diária'!$B3)-1,0)),BR4,HLOOKUP(BS$2,'Meta diária'!$2:$11,ROW('Meta diária'!$B3)-1,0)))</f>
        <v>0</v>
      </c>
      <c r="BT4" s="60">
        <f ca="1">IF(OR(WEEKDAY(BT$2,2)&gt;5,BT$2&gt;=TODAY()+WEEKDAY(BT$2)),0,IF(ISERROR(HLOOKUP(BT$2,'Meta diária'!$2:$11,ROW('Meta diária'!$B3)-1,0)),BS4,HLOOKUP(BT$2,'Meta diária'!$2:$11,ROW('Meta diária'!$B3)-1,0)))</f>
        <v>0</v>
      </c>
      <c r="BU4" s="60">
        <f ca="1">IF(OR(WEEKDAY(BU$2,2)&gt;5,BU$2&gt;=TODAY()+WEEKDAY(BU$2)),0,IF(ISERROR(HLOOKUP(BU$2,'Meta diária'!$2:$11,ROW('Meta diária'!$B3)-1,0)),BT4,HLOOKUP(BU$2,'Meta diária'!$2:$11,ROW('Meta diária'!$B3)-1,0)))</f>
        <v>0</v>
      </c>
      <c r="BV4" s="60">
        <f ca="1">IF(OR(WEEKDAY(BV$2,2)&gt;5,BV$2&gt;=TODAY()+WEEKDAY(BV$2)),0,IF(ISERROR(HLOOKUP(BV$2,'Meta diária'!$2:$11,ROW('Meta diária'!$B3)-1,0)),BU4,HLOOKUP(BV$2,'Meta diária'!$2:$11,ROW('Meta diária'!$B3)-1,0)))</f>
        <v>0</v>
      </c>
      <c r="BW4" s="60">
        <f ca="1">IF(OR(WEEKDAY(BW$2,2)&gt;5,BW$2&gt;=TODAY()+WEEKDAY(BW$2)),0,IF(ISERROR(HLOOKUP(BW$2,'Meta diária'!$2:$11,ROW('Meta diária'!$B3)-1,0)),BV4,HLOOKUP(BW$2,'Meta diária'!$2:$11,ROW('Meta diária'!$B3)-1,0)))</f>
        <v>0</v>
      </c>
      <c r="BX4" s="60">
        <f ca="1">IF(OR(WEEKDAY(BX$2,2)&gt;5,BX$2&gt;=TODAY()+WEEKDAY(BX$2)),0,IF(ISERROR(HLOOKUP(BX$2,'Meta diária'!$2:$11,ROW('Meta diária'!$B3)-1,0)),BW4,HLOOKUP(BX$2,'Meta diária'!$2:$11,ROW('Meta diária'!$B3)-1,0)))</f>
        <v>0</v>
      </c>
      <c r="BY4" s="60">
        <f ca="1">IF(OR(WEEKDAY(BY$2,2)&gt;5,BY$2&gt;=TODAY()+WEEKDAY(BY$2)),0,IF(ISERROR(HLOOKUP(BY$2,'Meta diária'!$2:$11,ROW('Meta diária'!$B3)-1,0)),BX4,HLOOKUP(BY$2,'Meta diária'!$2:$11,ROW('Meta diária'!$B3)-1,0)))</f>
        <v>0</v>
      </c>
      <c r="BZ4" s="60">
        <f ca="1">IF(OR(WEEKDAY(BZ$2,2)&gt;5,BZ$2&gt;=TODAY()+WEEKDAY(BZ$2)),0,IF(ISERROR(HLOOKUP(BZ$2,'Meta diária'!$2:$11,ROW('Meta diária'!$B3)-1,0)),BY4,HLOOKUP(BZ$2,'Meta diária'!$2:$11,ROW('Meta diária'!$B3)-1,0)))</f>
        <v>0</v>
      </c>
      <c r="CA4" s="60">
        <f ca="1">IF(OR(WEEKDAY(CA$2,2)&gt;5,CA$2&gt;=TODAY()+WEEKDAY(CA$2)),0,IF(ISERROR(HLOOKUP(CA$2,'Meta diária'!$2:$11,ROW('Meta diária'!$B3)-1,0)),BZ4,HLOOKUP(CA$2,'Meta diária'!$2:$11,ROW('Meta diária'!$B3)-1,0)))</f>
        <v>0</v>
      </c>
      <c r="CB4" s="60">
        <f ca="1">IF(OR(WEEKDAY(CB$2,2)&gt;5,CB$2&gt;=TODAY()+WEEKDAY(CB$2)),0,IF(ISERROR(HLOOKUP(CB$2,'Meta diária'!$2:$11,ROW('Meta diária'!$B3)-1,0)),CA4,HLOOKUP(CB$2,'Meta diária'!$2:$11,ROW('Meta diária'!$B3)-1,0)))</f>
        <v>0</v>
      </c>
      <c r="CC4" s="60">
        <f ca="1">IF(OR(WEEKDAY(CC$2,2)&gt;5,CC$2&gt;=TODAY()+WEEKDAY(CC$2)),0,IF(ISERROR(HLOOKUP(CC$2,'Meta diária'!$2:$11,ROW('Meta diária'!$B3)-1,0)),CB4,HLOOKUP(CC$2,'Meta diária'!$2:$11,ROW('Meta diária'!$B3)-1,0)))</f>
        <v>0</v>
      </c>
      <c r="CD4" s="60">
        <f ca="1">IF(OR(WEEKDAY(CD$2,2)&gt;5,CD$2&gt;=TODAY()+WEEKDAY(CD$2)),0,IF(ISERROR(HLOOKUP(CD$2,'Meta diária'!$2:$11,ROW('Meta diária'!$B3)-1,0)),CC4,HLOOKUP(CD$2,'Meta diária'!$2:$11,ROW('Meta diária'!$B3)-1,0)))</f>
        <v>0</v>
      </c>
      <c r="CE4" s="60">
        <f ca="1">IF(OR(WEEKDAY(CE$2,2)&gt;5,CE$2&gt;=TODAY()+WEEKDAY(CE$2)),0,IF(ISERROR(HLOOKUP(CE$2,'Meta diária'!$2:$11,ROW('Meta diária'!$B3)-1,0)),CD4,HLOOKUP(CE$2,'Meta diária'!$2:$11,ROW('Meta diária'!$B3)-1,0)))</f>
        <v>0</v>
      </c>
      <c r="CF4" s="60">
        <f ca="1">IF(OR(WEEKDAY(CF$2,2)&gt;5,CF$2&gt;=TODAY()+WEEKDAY(CF$2)),0,IF(ISERROR(HLOOKUP(CF$2,'Meta diária'!$2:$11,ROW('Meta diária'!$B3)-1,0)),CE4,HLOOKUP(CF$2,'Meta diária'!$2:$11,ROW('Meta diária'!$B3)-1,0)))</f>
        <v>0</v>
      </c>
      <c r="CG4" s="60">
        <f ca="1">IF(OR(WEEKDAY(CG$2,2)&gt;5,CG$2&gt;=TODAY()+WEEKDAY(CG$2)),0,IF(ISERROR(HLOOKUP(CG$2,'Meta diária'!$2:$11,ROW('Meta diária'!$B3)-1,0)),CF4,HLOOKUP(CG$2,'Meta diária'!$2:$11,ROW('Meta diária'!$B3)-1,0)))</f>
        <v>0</v>
      </c>
      <c r="CH4" s="60">
        <f ca="1">IF(OR(WEEKDAY(CH$2,2)&gt;5,CH$2&gt;=TODAY()+WEEKDAY(CH$2)),0,IF(ISERROR(HLOOKUP(CH$2,'Meta diária'!$2:$11,ROW('Meta diária'!$B3)-1,0)),CG4,HLOOKUP(CH$2,'Meta diária'!$2:$11,ROW('Meta diária'!$B3)-1,0)))</f>
        <v>0</v>
      </c>
      <c r="CI4" s="60">
        <f ca="1">IF(OR(WEEKDAY(CI$2,2)&gt;5,CI$2&gt;=TODAY()+WEEKDAY(CI$2)),0,IF(ISERROR(HLOOKUP(CI$2,'Meta diária'!$2:$11,ROW('Meta diária'!$B3)-1,0)),CH4,HLOOKUP(CI$2,'Meta diária'!$2:$11,ROW('Meta diária'!$B3)-1,0)))</f>
        <v>0</v>
      </c>
      <c r="CJ4" s="60">
        <f ca="1">IF(OR(WEEKDAY(CJ$2,2)&gt;5,CJ$2&gt;=TODAY()+WEEKDAY(CJ$2)),0,IF(ISERROR(HLOOKUP(CJ$2,'Meta diária'!$2:$11,ROW('Meta diária'!$B3)-1,0)),CI4,HLOOKUP(CJ$2,'Meta diária'!$2:$11,ROW('Meta diária'!$B3)-1,0)))</f>
        <v>0</v>
      </c>
      <c r="CK4" s="60">
        <f ca="1">IF(OR(WEEKDAY(CK$2,2)&gt;5,CK$2&gt;=TODAY()+WEEKDAY(CK$2)),0,IF(ISERROR(HLOOKUP(CK$2,'Meta diária'!$2:$11,ROW('Meta diária'!$B3)-1,0)),CJ4,HLOOKUP(CK$2,'Meta diária'!$2:$11,ROW('Meta diária'!$B3)-1,0)))</f>
        <v>0</v>
      </c>
      <c r="CL4" s="60">
        <f ca="1">IF(OR(WEEKDAY(CL$2,2)&gt;5,CL$2&gt;=TODAY()+WEEKDAY(CL$2)),0,IF(ISERROR(HLOOKUP(CL$2,'Meta diária'!$2:$11,ROW('Meta diária'!$B3)-1,0)),CK4,HLOOKUP(CL$2,'Meta diária'!$2:$11,ROW('Meta diária'!$B3)-1,0)))</f>
        <v>0</v>
      </c>
      <c r="CM4" s="60">
        <f ca="1">IF(OR(WEEKDAY(CM$2,2)&gt;5,CM$2&gt;=TODAY()+WEEKDAY(CM$2)),0,IF(ISERROR(HLOOKUP(CM$2,'Meta diária'!$2:$11,ROW('Meta diária'!$B3)-1,0)),CL4,HLOOKUP(CM$2,'Meta diária'!$2:$11,ROW('Meta diária'!$B3)-1,0)))</f>
        <v>0</v>
      </c>
      <c r="CN4" s="60">
        <f ca="1">IF(OR(WEEKDAY(CN$2,2)&gt;5,CN$2&gt;=TODAY()+WEEKDAY(CN$2)),0,IF(ISERROR(HLOOKUP(CN$2,'Meta diária'!$2:$11,ROW('Meta diária'!$B3)-1,0)),CM4,HLOOKUP(CN$2,'Meta diária'!$2:$11,ROW('Meta diária'!$B3)-1,0)))</f>
        <v>0</v>
      </c>
      <c r="CO4" s="60">
        <f ca="1">IF(OR(WEEKDAY(CO$2,2)&gt;5,CO$2&gt;=TODAY()+WEEKDAY(CO$2)),0,IF(ISERROR(HLOOKUP(CO$2,'Meta diária'!$2:$11,ROW('Meta diária'!$B3)-1,0)),CN4,HLOOKUP(CO$2,'Meta diária'!$2:$11,ROW('Meta diária'!$B3)-1,0)))</f>
        <v>0</v>
      </c>
      <c r="CP4" s="60">
        <f ca="1">IF(OR(WEEKDAY(CP$2,2)&gt;5,CP$2&gt;=TODAY()+WEEKDAY(CP$2)),0,IF(ISERROR(HLOOKUP(CP$2,'Meta diária'!$2:$11,ROW('Meta diária'!$B3)-1,0)),CO4,HLOOKUP(CP$2,'Meta diária'!$2:$11,ROW('Meta diária'!$B3)-1,0)))</f>
        <v>0</v>
      </c>
      <c r="CQ4" s="60">
        <f ca="1">IF(OR(WEEKDAY(CQ$2,2)&gt;5,CQ$2&gt;=TODAY()+WEEKDAY(CQ$2)),0,IF(ISERROR(HLOOKUP(CQ$2,'Meta diária'!$2:$11,ROW('Meta diária'!$B3)-1,0)),CP4,HLOOKUP(CQ$2,'Meta diária'!$2:$11,ROW('Meta diária'!$B3)-1,0)))</f>
        <v>0</v>
      </c>
      <c r="CR4" s="60">
        <f ca="1">IF(OR(WEEKDAY(CR$2,2)&gt;5,CR$2&gt;=TODAY()+WEEKDAY(CR$2)),0,IF(ISERROR(HLOOKUP(CR$2,'Meta diária'!$2:$11,ROW('Meta diária'!$B3)-1,0)),CQ4,HLOOKUP(CR$2,'Meta diária'!$2:$11,ROW('Meta diária'!$B3)-1,0)))</f>
        <v>0</v>
      </c>
      <c r="CS4" s="60">
        <f ca="1">IF(OR(WEEKDAY(CS$2,2)&gt;5,CS$2&gt;=TODAY()+WEEKDAY(CS$2)),0,IF(ISERROR(HLOOKUP(CS$2,'Meta diária'!$2:$11,ROW('Meta diária'!$B3)-1,0)),CR4,HLOOKUP(CS$2,'Meta diária'!$2:$11,ROW('Meta diária'!$B3)-1,0)))</f>
        <v>0</v>
      </c>
      <c r="CT4" s="60">
        <f ca="1">IF(OR(WEEKDAY(CT$2,2)&gt;5,CT$2&gt;=TODAY()+WEEKDAY(CT$2)),0,IF(ISERROR(HLOOKUP(CT$2,'Meta diária'!$2:$11,ROW('Meta diária'!$B3)-1,0)),CS4,HLOOKUP(CT$2,'Meta diária'!$2:$11,ROW('Meta diária'!$B3)-1,0)))</f>
        <v>0</v>
      </c>
      <c r="CU4" s="60">
        <f ca="1">IF(OR(WEEKDAY(CU$2,2)&gt;5,CU$2&gt;=TODAY()+WEEKDAY(CU$2)),0,IF(ISERROR(HLOOKUP(CU$2,'Meta diária'!$2:$11,ROW('Meta diária'!$B3)-1,0)),CT4,HLOOKUP(CU$2,'Meta diária'!$2:$11,ROW('Meta diária'!$B3)-1,0)))</f>
        <v>0</v>
      </c>
      <c r="CV4" s="60">
        <f ca="1">IF(OR(WEEKDAY(CV$2,2)&gt;5,CV$2&gt;=TODAY()+WEEKDAY(CV$2)),0,IF(ISERROR(HLOOKUP(CV$2,'Meta diária'!$2:$11,ROW('Meta diária'!$B3)-1,0)),CU4,HLOOKUP(CV$2,'Meta diária'!$2:$11,ROW('Meta diária'!$B3)-1,0)))</f>
        <v>0</v>
      </c>
      <c r="CW4" s="60">
        <f ca="1">IF(OR(WEEKDAY(CW$2,2)&gt;5,CW$2&gt;=TODAY()+WEEKDAY(CW$2)),0,IF(ISERROR(HLOOKUP(CW$2,'Meta diária'!$2:$11,ROW('Meta diária'!$B3)-1,0)),CV4,HLOOKUP(CW$2,'Meta diária'!$2:$11,ROW('Meta diária'!$B3)-1,0)))</f>
        <v>0</v>
      </c>
      <c r="CX4" s="60">
        <f ca="1">IF(OR(WEEKDAY(CX$2,2)&gt;5,CX$2&gt;=TODAY()+WEEKDAY(CX$2)),0,IF(ISERROR(HLOOKUP(CX$2,'Meta diária'!$2:$11,ROW('Meta diária'!$B3)-1,0)),CW4,HLOOKUP(CX$2,'Meta diária'!$2:$11,ROW('Meta diária'!$B3)-1,0)))</f>
        <v>0</v>
      </c>
      <c r="CY4" s="60">
        <f ca="1">IF(OR(WEEKDAY(CY$2,2)&gt;5,CY$2&gt;=TODAY()+WEEKDAY(CY$2)),0,IF(ISERROR(HLOOKUP(CY$2,'Meta diária'!$2:$11,ROW('Meta diária'!$B3)-1,0)),CX4,HLOOKUP(CY$2,'Meta diária'!$2:$11,ROW('Meta diária'!$B3)-1,0)))</f>
        <v>0</v>
      </c>
      <c r="CZ4" s="60">
        <f ca="1">IF(OR(WEEKDAY(CZ$2,2)&gt;5,CZ$2&gt;=TODAY()+WEEKDAY(CZ$2)),0,IF(ISERROR(HLOOKUP(CZ$2,'Meta diária'!$2:$11,ROW('Meta diária'!$B3)-1,0)),CY4,HLOOKUP(CZ$2,'Meta diária'!$2:$11,ROW('Meta diária'!$B3)-1,0)))</f>
        <v>0</v>
      </c>
      <c r="DA4" s="60">
        <f ca="1">IF(OR(WEEKDAY(DA$2,2)&gt;5,DA$2&gt;=TODAY()+WEEKDAY(DA$2)),0,IF(ISERROR(HLOOKUP(DA$2,'Meta diária'!$2:$11,ROW('Meta diária'!$B3)-1,0)),CZ4,HLOOKUP(DA$2,'Meta diária'!$2:$11,ROW('Meta diária'!$B3)-1,0)))</f>
        <v>0</v>
      </c>
      <c r="DB4" s="60">
        <f ca="1">IF(OR(WEEKDAY(DB$2,2)&gt;5,DB$2&gt;=TODAY()+WEEKDAY(DB$2)),0,IF(ISERROR(HLOOKUP(DB$2,'Meta diária'!$2:$11,ROW('Meta diária'!$B3)-1,0)),DA4,HLOOKUP(DB$2,'Meta diária'!$2:$11,ROW('Meta diária'!$B3)-1,0)))</f>
        <v>0</v>
      </c>
      <c r="DC4" s="60">
        <f ca="1">IF(OR(WEEKDAY(DC$2,2)&gt;5,DC$2&gt;=TODAY()+WEEKDAY(DC$2)),0,IF(ISERROR(HLOOKUP(DC$2,'Meta diária'!$2:$11,ROW('Meta diária'!$B3)-1,0)),DB4,HLOOKUP(DC$2,'Meta diária'!$2:$11,ROW('Meta diária'!$B3)-1,0)))</f>
        <v>0</v>
      </c>
      <c r="DD4" s="60">
        <f ca="1">IF(OR(WEEKDAY(DD$2,2)&gt;5,DD$2&gt;=TODAY()+WEEKDAY(DD$2)),0,IF(ISERROR(HLOOKUP(DD$2,'Meta diária'!$2:$11,ROW('Meta diária'!$B3)-1,0)),DC4,HLOOKUP(DD$2,'Meta diária'!$2:$11,ROW('Meta diária'!$B3)-1,0)))</f>
        <v>0</v>
      </c>
      <c r="DE4" s="60">
        <f ca="1">IF(OR(WEEKDAY(DE$2,2)&gt;5,DE$2&gt;=TODAY()+WEEKDAY(DE$2)),0,IF(ISERROR(HLOOKUP(DE$2,'Meta diária'!$2:$11,ROW('Meta diária'!$B3)-1,0)),DD4,HLOOKUP(DE$2,'Meta diária'!$2:$11,ROW('Meta diária'!$B3)-1,0)))</f>
        <v>0</v>
      </c>
      <c r="DF4" s="60">
        <f ca="1">IF(OR(WEEKDAY(DF$2,2)&gt;5,DF$2&gt;=TODAY()+WEEKDAY(DF$2)),0,IF(ISERROR(HLOOKUP(DF$2,'Meta diária'!$2:$11,ROW('Meta diária'!$B3)-1,0)),DE4,HLOOKUP(DF$2,'Meta diária'!$2:$11,ROW('Meta diária'!$B3)-1,0)))</f>
        <v>0</v>
      </c>
      <c r="DG4" s="60">
        <f ca="1">IF(OR(WEEKDAY(DG$2,2)&gt;5,DG$2&gt;=TODAY()+WEEKDAY(DG$2)),0,IF(ISERROR(HLOOKUP(DG$2,'Meta diária'!$2:$11,ROW('Meta diária'!$B3)-1,0)),DF4,HLOOKUP(DG$2,'Meta diária'!$2:$11,ROW('Meta diária'!$B3)-1,0)))</f>
        <v>0</v>
      </c>
      <c r="DH4" s="60">
        <f ca="1">IF(OR(WEEKDAY(DH$2,2)&gt;5,DH$2&gt;=TODAY()+WEEKDAY(DH$2)),0,IF(ISERROR(HLOOKUP(DH$2,'Meta diária'!$2:$11,ROW('Meta diária'!$B3)-1,0)),DG4,HLOOKUP(DH$2,'Meta diária'!$2:$11,ROW('Meta diária'!$B3)-1,0)))</f>
        <v>0</v>
      </c>
      <c r="DI4" s="60">
        <f ca="1">IF(OR(WEEKDAY(DI$2,2)&gt;5,DI$2&gt;=TODAY()+WEEKDAY(DI$2)),0,IF(ISERROR(HLOOKUP(DI$2,'Meta diária'!$2:$11,ROW('Meta diária'!$B3)-1,0)),DH4,HLOOKUP(DI$2,'Meta diária'!$2:$11,ROW('Meta diária'!$B3)-1,0)))</f>
        <v>0</v>
      </c>
      <c r="DJ4" s="60">
        <f ca="1">IF(OR(WEEKDAY(DJ$2,2)&gt;5,DJ$2&gt;=TODAY()+WEEKDAY(DJ$2)),0,IF(ISERROR(HLOOKUP(DJ$2,'Meta diária'!$2:$11,ROW('Meta diária'!$B3)-1,0)),DI4,HLOOKUP(DJ$2,'Meta diária'!$2:$11,ROW('Meta diária'!$B3)-1,0)))</f>
        <v>0</v>
      </c>
      <c r="DK4" s="60">
        <f ca="1">IF(OR(WEEKDAY(DK$2,2)&gt;5,DK$2&gt;=TODAY()+WEEKDAY(DK$2)),0,IF(ISERROR(HLOOKUP(DK$2,'Meta diária'!$2:$11,ROW('Meta diária'!$B3)-1,0)),DJ4,HLOOKUP(DK$2,'Meta diária'!$2:$11,ROW('Meta diária'!$B3)-1,0)))</f>
        <v>0</v>
      </c>
      <c r="DL4" s="60">
        <f ca="1">IF(OR(WEEKDAY(DL$2,2)&gt;5,DL$2&gt;=TODAY()+WEEKDAY(DL$2)),0,IF(ISERROR(HLOOKUP(DL$2,'Meta diária'!$2:$11,ROW('Meta diária'!$B3)-1,0)),DK4,HLOOKUP(DL$2,'Meta diária'!$2:$11,ROW('Meta diária'!$B3)-1,0)))</f>
        <v>0</v>
      </c>
      <c r="DM4" s="60">
        <f ca="1">IF(OR(WEEKDAY(DM$2,2)&gt;5,DM$2&gt;=TODAY()+WEEKDAY(DM$2)),0,IF(ISERROR(HLOOKUP(DM$2,'Meta diária'!$2:$11,ROW('Meta diária'!$B3)-1,0)),DL4,HLOOKUP(DM$2,'Meta diária'!$2:$11,ROW('Meta diária'!$B3)-1,0)))</f>
        <v>0</v>
      </c>
      <c r="DN4" s="60">
        <f ca="1">IF(OR(WEEKDAY(DN$2,2)&gt;5,DN$2&gt;=TODAY()+WEEKDAY(DN$2)),0,IF(ISERROR(HLOOKUP(DN$2,'Meta diária'!$2:$11,ROW('Meta diária'!$B3)-1,0)),DM4,HLOOKUP(DN$2,'Meta diária'!$2:$11,ROW('Meta diária'!$B3)-1,0)))</f>
        <v>0</v>
      </c>
      <c r="DO4" s="60">
        <f ca="1">IF(OR(WEEKDAY(DO$2,2)&gt;5,DO$2&gt;=TODAY()+WEEKDAY(DO$2)),0,IF(ISERROR(HLOOKUP(DO$2,'Meta diária'!$2:$11,ROW('Meta diária'!$B3)-1,0)),DN4,HLOOKUP(DO$2,'Meta diária'!$2:$11,ROW('Meta diária'!$B3)-1,0)))</f>
        <v>0</v>
      </c>
      <c r="DP4" s="60">
        <f ca="1">IF(OR(WEEKDAY(DP$2,2)&gt;5,DP$2&gt;=TODAY()+WEEKDAY(DP$2)),0,IF(ISERROR(HLOOKUP(DP$2,'Meta diária'!$2:$11,ROW('Meta diária'!$B3)-1,0)),DO4,HLOOKUP(DP$2,'Meta diária'!$2:$11,ROW('Meta diária'!$B3)-1,0)))</f>
        <v>0</v>
      </c>
      <c r="DQ4" s="60">
        <f ca="1">IF(OR(WEEKDAY(DQ$2,2)&gt;5,DQ$2&gt;=TODAY()+WEEKDAY(DQ$2)),0,IF(ISERROR(HLOOKUP(DQ$2,'Meta diária'!$2:$11,ROW('Meta diária'!$B3)-1,0)),DP4,HLOOKUP(DQ$2,'Meta diária'!$2:$11,ROW('Meta diária'!$B3)-1,0)))</f>
        <v>0</v>
      </c>
      <c r="DR4" s="60">
        <f ca="1">IF(OR(WEEKDAY(DR$2,2)&gt;5,DR$2&gt;=TODAY()+WEEKDAY(DR$2)),0,IF(ISERROR(HLOOKUP(DR$2,'Meta diária'!$2:$11,ROW('Meta diária'!$B3)-1,0)),DQ4,HLOOKUP(DR$2,'Meta diária'!$2:$11,ROW('Meta diária'!$B3)-1,0)))</f>
        <v>0</v>
      </c>
      <c r="DS4" s="60">
        <f ca="1">IF(OR(WEEKDAY(DS$2,2)&gt;5,DS$2&gt;=TODAY()+WEEKDAY(DS$2)),0,IF(ISERROR(HLOOKUP(DS$2,'Meta diária'!$2:$11,ROW('Meta diária'!$B3)-1,0)),DR4,HLOOKUP(DS$2,'Meta diária'!$2:$11,ROW('Meta diária'!$B3)-1,0)))</f>
        <v>0</v>
      </c>
      <c r="DT4" s="60">
        <f ca="1">IF(OR(WEEKDAY(DT$2,2)&gt;5,DT$2&gt;=TODAY()+WEEKDAY(DT$2)),0,IF(ISERROR(HLOOKUP(DT$2,'Meta diária'!$2:$11,ROW('Meta diária'!$B3)-1,0)),DS4,HLOOKUP(DT$2,'Meta diária'!$2:$11,ROW('Meta diária'!$B3)-1,0)))</f>
        <v>0</v>
      </c>
      <c r="DU4" s="60">
        <f ca="1">IF(OR(WEEKDAY(DU$2,2)&gt;5,DU$2&gt;=TODAY()+WEEKDAY(DU$2)),0,IF(ISERROR(HLOOKUP(DU$2,'Meta diária'!$2:$11,ROW('Meta diária'!$B3)-1,0)),DT4,HLOOKUP(DU$2,'Meta diária'!$2:$11,ROW('Meta diária'!$B3)-1,0)))</f>
        <v>0</v>
      </c>
      <c r="DV4" s="60">
        <f ca="1">IF(OR(WEEKDAY(DV$2,2)&gt;5,DV$2&gt;=TODAY()+WEEKDAY(DV$2)),0,IF(ISERROR(HLOOKUP(DV$2,'Meta diária'!$2:$11,ROW('Meta diária'!$B3)-1,0)),DU4,HLOOKUP(DV$2,'Meta diária'!$2:$11,ROW('Meta diária'!$B3)-1,0)))</f>
        <v>0</v>
      </c>
      <c r="DW4" s="60">
        <f ca="1">IF(OR(WEEKDAY(DW$2,2)&gt;5,DW$2&gt;=TODAY()+WEEKDAY(DW$2)),0,IF(ISERROR(HLOOKUP(DW$2,'Meta diária'!$2:$11,ROW('Meta diária'!$B3)-1,0)),DV4,HLOOKUP(DW$2,'Meta diária'!$2:$11,ROW('Meta diária'!$B3)-1,0)))</f>
        <v>0</v>
      </c>
      <c r="DX4" s="60">
        <f ca="1">IF(OR(WEEKDAY(DX$2,2)&gt;5,DX$2&gt;=TODAY()+WEEKDAY(DX$2)),0,IF(ISERROR(HLOOKUP(DX$2,'Meta diária'!$2:$11,ROW('Meta diária'!$B3)-1,0)),DW4,HLOOKUP(DX$2,'Meta diária'!$2:$11,ROW('Meta diária'!$B3)-1,0)))</f>
        <v>0</v>
      </c>
      <c r="DY4" s="60">
        <f ca="1">IF(OR(WEEKDAY(DY$2,2)&gt;5,DY$2&gt;=TODAY()+WEEKDAY(DY$2)),0,IF(ISERROR(HLOOKUP(DY$2,'Meta diária'!$2:$11,ROW('Meta diária'!$B3)-1,0)),DX4,HLOOKUP(DY$2,'Meta diária'!$2:$11,ROW('Meta diária'!$B3)-1,0)))</f>
        <v>0</v>
      </c>
      <c r="DZ4" s="60">
        <f ca="1">IF(OR(WEEKDAY(DZ$2,2)&gt;5,DZ$2&gt;=TODAY()+WEEKDAY(DZ$2)),0,IF(ISERROR(HLOOKUP(DZ$2,'Meta diária'!$2:$11,ROW('Meta diária'!$B3)-1,0)),DY4,HLOOKUP(DZ$2,'Meta diária'!$2:$11,ROW('Meta diária'!$B3)-1,0)))</f>
        <v>0</v>
      </c>
      <c r="EA4" s="60">
        <f ca="1">IF(OR(WEEKDAY(EA$2,2)&gt;5,EA$2&gt;=TODAY()+WEEKDAY(EA$2)),0,IF(ISERROR(HLOOKUP(EA$2,'Meta diária'!$2:$11,ROW('Meta diária'!$B3)-1,0)),DZ4,HLOOKUP(EA$2,'Meta diária'!$2:$11,ROW('Meta diária'!$B3)-1,0)))</f>
        <v>0</v>
      </c>
      <c r="EB4" s="60">
        <f ca="1">IF(OR(WEEKDAY(EB$2,2)&gt;5,EB$2&gt;=TODAY()+WEEKDAY(EB$2)),0,IF(ISERROR(HLOOKUP(EB$2,'Meta diária'!$2:$11,ROW('Meta diária'!$B3)-1,0)),EA4,HLOOKUP(EB$2,'Meta diária'!$2:$11,ROW('Meta diária'!$B3)-1,0)))</f>
        <v>0</v>
      </c>
      <c r="EC4" s="60">
        <f ca="1">IF(OR(WEEKDAY(EC$2,2)&gt;5,EC$2&gt;=TODAY()+WEEKDAY(EC$2)),0,IF(ISERROR(HLOOKUP(EC$2,'Meta diária'!$2:$11,ROW('Meta diária'!$B3)-1,0)),EB4,HLOOKUP(EC$2,'Meta diária'!$2:$11,ROW('Meta diária'!$B3)-1,0)))</f>
        <v>0</v>
      </c>
      <c r="ED4" s="60">
        <f ca="1">IF(OR(WEEKDAY(ED$2,2)&gt;5,ED$2&gt;=TODAY()+WEEKDAY(ED$2)),0,IF(ISERROR(HLOOKUP(ED$2,'Meta diária'!$2:$11,ROW('Meta diária'!$B3)-1,0)),EC4,HLOOKUP(ED$2,'Meta diária'!$2:$11,ROW('Meta diária'!$B3)-1,0)))</f>
        <v>0</v>
      </c>
      <c r="EE4" s="60">
        <f ca="1">IF(OR(WEEKDAY(EE$2,2)&gt;5,EE$2&gt;=TODAY()+WEEKDAY(EE$2)),0,IF(ISERROR(HLOOKUP(EE$2,'Meta diária'!$2:$11,ROW('Meta diária'!$B3)-1,0)),ED4,HLOOKUP(EE$2,'Meta diária'!$2:$11,ROW('Meta diária'!$B3)-1,0)))</f>
        <v>0</v>
      </c>
      <c r="EF4" s="60">
        <f ca="1">IF(OR(WEEKDAY(EF$2,2)&gt;5,EF$2&gt;=TODAY()+WEEKDAY(EF$2)),0,IF(ISERROR(HLOOKUP(EF$2,'Meta diária'!$2:$11,ROW('Meta diária'!$B3)-1,0)),EE4,HLOOKUP(EF$2,'Meta diária'!$2:$11,ROW('Meta diária'!$B3)-1,0)))</f>
        <v>0</v>
      </c>
      <c r="EG4" s="60">
        <f ca="1">IF(OR(WEEKDAY(EG$2,2)&gt;5,EG$2&gt;=TODAY()+WEEKDAY(EG$2)),0,IF(ISERROR(HLOOKUP(EG$2,'Meta diária'!$2:$11,ROW('Meta diária'!$B3)-1,0)),EF4,HLOOKUP(EG$2,'Meta diária'!$2:$11,ROW('Meta diária'!$B3)-1,0)))</f>
        <v>0</v>
      </c>
      <c r="EH4" s="60">
        <f ca="1">IF(OR(WEEKDAY(EH$2,2)&gt;5,EH$2&gt;=TODAY()+WEEKDAY(EH$2)),0,IF(ISERROR(HLOOKUP(EH$2,'Meta diária'!$2:$11,ROW('Meta diária'!$B3)-1,0)),EG4,HLOOKUP(EH$2,'Meta diária'!$2:$11,ROW('Meta diária'!$B3)-1,0)))</f>
        <v>0</v>
      </c>
      <c r="EI4" s="60">
        <f ca="1">IF(OR(WEEKDAY(EI$2,2)&gt;5,EI$2&gt;=TODAY()+WEEKDAY(EI$2)),0,IF(ISERROR(HLOOKUP(EI$2,'Meta diária'!$2:$11,ROW('Meta diária'!$B3)-1,0)),EH4,HLOOKUP(EI$2,'Meta diária'!$2:$11,ROW('Meta diária'!$B3)-1,0)))</f>
        <v>0</v>
      </c>
      <c r="EJ4" s="60">
        <f ca="1">IF(OR(WEEKDAY(EJ$2,2)&gt;5,EJ$2&gt;=TODAY()+WEEKDAY(EJ$2)),0,IF(ISERROR(HLOOKUP(EJ$2,'Meta diária'!$2:$11,ROW('Meta diária'!$B3)-1,0)),EI4,HLOOKUP(EJ$2,'Meta diária'!$2:$11,ROW('Meta diária'!$B3)-1,0)))</f>
        <v>0</v>
      </c>
      <c r="EK4" s="60">
        <f ca="1">IF(OR(WEEKDAY(EK$2,2)&gt;5,EK$2&gt;=TODAY()+WEEKDAY(EK$2)),0,IF(ISERROR(HLOOKUP(EK$2,'Meta diária'!$2:$11,ROW('Meta diária'!$B3)-1,0)),EJ4,HLOOKUP(EK$2,'Meta diária'!$2:$11,ROW('Meta diária'!$B3)-1,0)))</f>
        <v>0</v>
      </c>
      <c r="EL4" s="60">
        <f ca="1">IF(OR(WEEKDAY(EL$2,2)&gt;5,EL$2&gt;=TODAY()+WEEKDAY(EL$2)),0,IF(ISERROR(HLOOKUP(EL$2,'Meta diária'!$2:$11,ROW('Meta diária'!$B3)-1,0)),EK4,HLOOKUP(EL$2,'Meta diária'!$2:$11,ROW('Meta diária'!$B3)-1,0)))</f>
        <v>0</v>
      </c>
      <c r="EM4" s="60">
        <f ca="1">IF(OR(WEEKDAY(EM$2,2)&gt;5,EM$2&gt;=TODAY()+WEEKDAY(EM$2)),0,IF(ISERROR(HLOOKUP(EM$2,'Meta diária'!$2:$11,ROW('Meta diária'!$B3)-1,0)),EL4,HLOOKUP(EM$2,'Meta diária'!$2:$11,ROW('Meta diária'!$B3)-1,0)))</f>
        <v>0</v>
      </c>
      <c r="EN4" s="60">
        <f ca="1">IF(OR(WEEKDAY(EN$2,2)&gt;5,EN$2&gt;=TODAY()+WEEKDAY(EN$2)),0,IF(ISERROR(HLOOKUP(EN$2,'Meta diária'!$2:$11,ROW('Meta diária'!$B3)-1,0)),EM4,HLOOKUP(EN$2,'Meta diária'!$2:$11,ROW('Meta diária'!$B3)-1,0)))</f>
        <v>0</v>
      </c>
      <c r="EO4" s="60">
        <f ca="1">IF(OR(WEEKDAY(EO$2,2)&gt;5,EO$2&gt;=TODAY()+WEEKDAY(EO$2)),0,IF(ISERROR(HLOOKUP(EO$2,'Meta diária'!$2:$11,ROW('Meta diária'!$B3)-1,0)),EN4,HLOOKUP(EO$2,'Meta diária'!$2:$11,ROW('Meta diária'!$B3)-1,0)))</f>
        <v>0</v>
      </c>
      <c r="EP4" s="60">
        <f ca="1">IF(OR(WEEKDAY(EP$2,2)&gt;5,EP$2&gt;=TODAY()+WEEKDAY(EP$2)),0,IF(ISERROR(HLOOKUP(EP$2,'Meta diária'!$2:$11,ROW('Meta diária'!$B3)-1,0)),EO4,HLOOKUP(EP$2,'Meta diária'!$2:$11,ROW('Meta diária'!$B3)-1,0)))</f>
        <v>0</v>
      </c>
      <c r="EQ4" s="60">
        <f ca="1">IF(OR(WEEKDAY(EQ$2,2)&gt;5,EQ$2&gt;=TODAY()+WEEKDAY(EQ$2)),0,IF(ISERROR(HLOOKUP(EQ$2,'Meta diária'!$2:$11,ROW('Meta diária'!$B3)-1,0)),EP4,HLOOKUP(EQ$2,'Meta diária'!$2:$11,ROW('Meta diária'!$B3)-1,0)))</f>
        <v>0</v>
      </c>
      <c r="ER4" s="60">
        <f ca="1">IF(OR(WEEKDAY(ER$2,2)&gt;5,ER$2&gt;=TODAY()+WEEKDAY(ER$2)),0,IF(ISERROR(HLOOKUP(ER$2,'Meta diária'!$2:$11,ROW('Meta diária'!$B3)-1,0)),EQ4,HLOOKUP(ER$2,'Meta diária'!$2:$11,ROW('Meta diária'!$B3)-1,0)))</f>
        <v>0</v>
      </c>
      <c r="ES4" s="60">
        <f ca="1">IF(OR(WEEKDAY(ES$2,2)&gt;5,ES$2&gt;=TODAY()+WEEKDAY(ES$2)),0,IF(ISERROR(HLOOKUP(ES$2,'Meta diária'!$2:$11,ROW('Meta diária'!$B3)-1,0)),ER4,HLOOKUP(ES$2,'Meta diária'!$2:$11,ROW('Meta diária'!$B3)-1,0)))</f>
        <v>0</v>
      </c>
      <c r="ET4" s="60">
        <f ca="1">IF(OR(WEEKDAY(ET$2,2)&gt;5,ET$2&gt;=TODAY()+WEEKDAY(ET$2)),0,IF(ISERROR(HLOOKUP(ET$2,'Meta diária'!$2:$11,ROW('Meta diária'!$B3)-1,0)),ES4,HLOOKUP(ET$2,'Meta diária'!$2:$11,ROW('Meta diária'!$B3)-1,0)))</f>
        <v>0</v>
      </c>
      <c r="EU4" s="60">
        <f ca="1">IF(OR(WEEKDAY(EU$2,2)&gt;5,EU$2&gt;=TODAY()+WEEKDAY(EU$2)),0,IF(ISERROR(HLOOKUP(EU$2,'Meta diária'!$2:$11,ROW('Meta diária'!$B3)-1,0)),ET4,HLOOKUP(EU$2,'Meta diária'!$2:$11,ROW('Meta diária'!$B3)-1,0)))</f>
        <v>0</v>
      </c>
      <c r="EV4" s="60">
        <f ca="1">IF(OR(WEEKDAY(EV$2,2)&gt;5,EV$2&gt;=TODAY()+WEEKDAY(EV$2)),0,IF(ISERROR(HLOOKUP(EV$2,'Meta diária'!$2:$11,ROW('Meta diária'!$B3)-1,0)),EU4,HLOOKUP(EV$2,'Meta diária'!$2:$11,ROW('Meta diária'!$B3)-1,0)))</f>
        <v>0</v>
      </c>
      <c r="EW4" s="60">
        <f ca="1">IF(OR(WEEKDAY(EW$2,2)&gt;5,EW$2&gt;=TODAY()+WEEKDAY(EW$2)),0,IF(ISERROR(HLOOKUP(EW$2,'Meta diária'!$2:$11,ROW('Meta diária'!$B3)-1,0)),EV4,HLOOKUP(EW$2,'Meta diária'!$2:$11,ROW('Meta diária'!$B3)-1,0)))</f>
        <v>0</v>
      </c>
      <c r="EX4" s="60">
        <f ca="1">IF(OR(WEEKDAY(EX$2,2)&gt;5,EX$2&gt;=TODAY()+WEEKDAY(EX$2)),0,IF(ISERROR(HLOOKUP(EX$2,'Meta diária'!$2:$11,ROW('Meta diária'!$B3)-1,0)),EW4,HLOOKUP(EX$2,'Meta diária'!$2:$11,ROW('Meta diária'!$B3)-1,0)))</f>
        <v>0</v>
      </c>
      <c r="EY4" s="60">
        <f ca="1">IF(OR(WEEKDAY(EY$2,2)&gt;5,EY$2&gt;=TODAY()+WEEKDAY(EY$2)),0,IF(ISERROR(HLOOKUP(EY$2,'Meta diária'!$2:$11,ROW('Meta diária'!$B3)-1,0)),EX4,HLOOKUP(EY$2,'Meta diária'!$2:$11,ROW('Meta diária'!$B3)-1,0)))</f>
        <v>0</v>
      </c>
      <c r="EZ4" s="60">
        <f ca="1">IF(OR(WEEKDAY(EZ$2,2)&gt;5,EZ$2&gt;=TODAY()+WEEKDAY(EZ$2)),0,IF(ISERROR(HLOOKUP(EZ$2,'Meta diária'!$2:$11,ROW('Meta diária'!$B3)-1,0)),EY4,HLOOKUP(EZ$2,'Meta diária'!$2:$11,ROW('Meta diária'!$B3)-1,0)))</f>
        <v>0</v>
      </c>
      <c r="FA4" s="60">
        <f ca="1">IF(OR(WEEKDAY(FA$2,2)&gt;5,FA$2&gt;=TODAY()+WEEKDAY(FA$2)),0,IF(ISERROR(HLOOKUP(FA$2,'Meta diária'!$2:$11,ROW('Meta diária'!$B3)-1,0)),EZ4,HLOOKUP(FA$2,'Meta diária'!$2:$11,ROW('Meta diária'!$B3)-1,0)))</f>
        <v>0</v>
      </c>
      <c r="FB4" s="60">
        <f ca="1">IF(OR(WEEKDAY(FB$2,2)&gt;5,FB$2&gt;=TODAY()+WEEKDAY(FB$2)),0,IF(ISERROR(HLOOKUP(FB$2,'Meta diária'!$2:$11,ROW('Meta diária'!$B3)-1,0)),FA4,HLOOKUP(FB$2,'Meta diária'!$2:$11,ROW('Meta diária'!$B3)-1,0)))</f>
        <v>0</v>
      </c>
      <c r="FC4" s="60">
        <f ca="1">IF(OR(WEEKDAY(FC$2,2)&gt;5,FC$2&gt;=TODAY()+WEEKDAY(FC$2)),0,IF(ISERROR(HLOOKUP(FC$2,'Meta diária'!$2:$11,ROW('Meta diária'!$B3)-1,0)),FB4,HLOOKUP(FC$2,'Meta diária'!$2:$11,ROW('Meta diária'!$B3)-1,0)))</f>
        <v>0</v>
      </c>
      <c r="FD4" s="60">
        <f ca="1">IF(OR(WEEKDAY(FD$2,2)&gt;5,FD$2&gt;=TODAY()+WEEKDAY(FD$2)),0,IF(ISERROR(HLOOKUP(FD$2,'Meta diária'!$2:$11,ROW('Meta diária'!$B3)-1,0)),FC4,HLOOKUP(FD$2,'Meta diária'!$2:$11,ROW('Meta diária'!$B3)-1,0)))</f>
        <v>0</v>
      </c>
      <c r="FE4" s="60">
        <f ca="1">IF(OR(WEEKDAY(FE$2,2)&gt;5,FE$2&gt;=TODAY()+WEEKDAY(FE$2)),0,IF(ISERROR(HLOOKUP(FE$2,'Meta diária'!$2:$11,ROW('Meta diária'!$B3)-1,0)),FD4,HLOOKUP(FE$2,'Meta diária'!$2:$11,ROW('Meta diária'!$B3)-1,0)))</f>
        <v>0</v>
      </c>
      <c r="FF4" s="60">
        <f ca="1">IF(OR(WEEKDAY(FF$2,2)&gt;5,FF$2&gt;=TODAY()+WEEKDAY(FF$2)),0,IF(ISERROR(HLOOKUP(FF$2,'Meta diária'!$2:$11,ROW('Meta diária'!$B3)-1,0)),FE4,HLOOKUP(FF$2,'Meta diária'!$2:$11,ROW('Meta diária'!$B3)-1,0)))</f>
        <v>0</v>
      </c>
      <c r="FG4" s="60">
        <f ca="1">IF(OR(WEEKDAY(FG$2,2)&gt;5,FG$2&gt;=TODAY()+WEEKDAY(FG$2)),0,IF(ISERROR(HLOOKUP(FG$2,'Meta diária'!$2:$11,ROW('Meta diária'!$B3)-1,0)),FF4,HLOOKUP(FG$2,'Meta diária'!$2:$11,ROW('Meta diária'!$B3)-1,0)))</f>
        <v>0</v>
      </c>
      <c r="FH4" s="60">
        <f ca="1">IF(OR(WEEKDAY(FH$2,2)&gt;5,FH$2&gt;=TODAY()+WEEKDAY(FH$2)),0,IF(ISERROR(HLOOKUP(FH$2,'Meta diária'!$2:$11,ROW('Meta diária'!$B3)-1,0)),FG4,HLOOKUP(FH$2,'Meta diária'!$2:$11,ROW('Meta diária'!$B3)-1,0)))</f>
        <v>0</v>
      </c>
      <c r="FI4" s="60">
        <f ca="1">IF(OR(WEEKDAY(FI$2,2)&gt;5,FI$2&gt;=TODAY()+WEEKDAY(FI$2)),0,IF(ISERROR(HLOOKUP(FI$2,'Meta diária'!$2:$11,ROW('Meta diária'!$B3)-1,0)),FH4,HLOOKUP(FI$2,'Meta diária'!$2:$11,ROW('Meta diária'!$B3)-1,0)))</f>
        <v>0</v>
      </c>
      <c r="FJ4" s="60">
        <f ca="1">IF(OR(WEEKDAY(FJ$2,2)&gt;5,FJ$2&gt;=TODAY()+WEEKDAY(FJ$2)),0,IF(ISERROR(HLOOKUP(FJ$2,'Meta diária'!$2:$11,ROW('Meta diária'!$B3)-1,0)),FI4,HLOOKUP(FJ$2,'Meta diária'!$2:$11,ROW('Meta diária'!$B3)-1,0)))</f>
        <v>0</v>
      </c>
      <c r="FK4" s="60">
        <f ca="1">IF(OR(WEEKDAY(FK$2,2)&gt;5,FK$2&gt;=TODAY()+WEEKDAY(FK$2)),0,IF(ISERROR(HLOOKUP(FK$2,'Meta diária'!$2:$11,ROW('Meta diária'!$B3)-1,0)),FJ4,HLOOKUP(FK$2,'Meta diária'!$2:$11,ROW('Meta diária'!$B3)-1,0)))</f>
        <v>0</v>
      </c>
      <c r="FL4" s="60">
        <f ca="1">IF(OR(WEEKDAY(FL$2,2)&gt;5,FL$2&gt;=TODAY()+WEEKDAY(FL$2)),0,IF(ISERROR(HLOOKUP(FL$2,'Meta diária'!$2:$11,ROW('Meta diária'!$B3)-1,0)),FK4,HLOOKUP(FL$2,'Meta diária'!$2:$11,ROW('Meta diária'!$B3)-1,0)))</f>
        <v>0</v>
      </c>
      <c r="FM4" s="60">
        <f ca="1">IF(OR(WEEKDAY(FM$2,2)&gt;5,FM$2&gt;=TODAY()+WEEKDAY(FM$2)),0,IF(ISERROR(HLOOKUP(FM$2,'Meta diária'!$2:$11,ROW('Meta diária'!$B3)-1,0)),FL4,HLOOKUP(FM$2,'Meta diária'!$2:$11,ROW('Meta diária'!$B3)-1,0)))</f>
        <v>0</v>
      </c>
      <c r="FN4" s="60">
        <f ca="1">IF(OR(WEEKDAY(FN$2,2)&gt;5,FN$2&gt;=TODAY()+WEEKDAY(FN$2)),0,IF(ISERROR(HLOOKUP(FN$2,'Meta diária'!$2:$11,ROW('Meta diária'!$B3)-1,0)),FM4,HLOOKUP(FN$2,'Meta diária'!$2:$11,ROW('Meta diária'!$B3)-1,0)))</f>
        <v>0</v>
      </c>
      <c r="FO4" s="60">
        <f ca="1">IF(OR(WEEKDAY(FO$2,2)&gt;5,FO$2&gt;=TODAY()+WEEKDAY(FO$2)),0,IF(ISERROR(HLOOKUP(FO$2,'Meta diária'!$2:$11,ROW('Meta diária'!$B3)-1,0)),FN4,HLOOKUP(FO$2,'Meta diária'!$2:$11,ROW('Meta diária'!$B3)-1,0)))</f>
        <v>0</v>
      </c>
      <c r="FP4" s="60">
        <f ca="1">IF(OR(WEEKDAY(FP$2,2)&gt;5,FP$2&gt;=TODAY()+WEEKDAY(FP$2)),0,IF(ISERROR(HLOOKUP(FP$2,'Meta diária'!$2:$11,ROW('Meta diária'!$B3)-1,0)),FO4,HLOOKUP(FP$2,'Meta diária'!$2:$11,ROW('Meta diária'!$B3)-1,0)))</f>
        <v>0</v>
      </c>
      <c r="FQ4" s="60">
        <f ca="1">IF(OR(WEEKDAY(FQ$2,2)&gt;5,FQ$2&gt;=TODAY()+WEEKDAY(FQ$2)),0,IF(ISERROR(HLOOKUP(FQ$2,'Meta diária'!$2:$11,ROW('Meta diária'!$B3)-1,0)),FP4,HLOOKUP(FQ$2,'Meta diária'!$2:$11,ROW('Meta diária'!$B3)-1,0)))</f>
        <v>0</v>
      </c>
      <c r="FR4" s="60">
        <f ca="1">IF(OR(WEEKDAY(FR$2,2)&gt;5,FR$2&gt;=TODAY()+WEEKDAY(FR$2)),0,IF(ISERROR(HLOOKUP(FR$2,'Meta diária'!$2:$11,ROW('Meta diária'!$B3)-1,0)),FQ4,HLOOKUP(FR$2,'Meta diária'!$2:$11,ROW('Meta diária'!$B3)-1,0)))</f>
        <v>0</v>
      </c>
      <c r="FS4" s="60">
        <f ca="1">IF(OR(WEEKDAY(FS$2,2)&gt;5,FS$2&gt;=TODAY()+WEEKDAY(FS$2)),0,IF(ISERROR(HLOOKUP(FS$2,'Meta diária'!$2:$11,ROW('Meta diária'!$B3)-1,0)),FR4,HLOOKUP(FS$2,'Meta diária'!$2:$11,ROW('Meta diária'!$B3)-1,0)))</f>
        <v>0</v>
      </c>
      <c r="FT4" s="60">
        <f ca="1">IF(OR(WEEKDAY(FT$2,2)&gt;5,FT$2&gt;=TODAY()+WEEKDAY(FT$2)),0,IF(ISERROR(HLOOKUP(FT$2,'Meta diária'!$2:$11,ROW('Meta diária'!$B3)-1,0)),FS4,HLOOKUP(FT$2,'Meta diária'!$2:$11,ROW('Meta diária'!$B3)-1,0)))</f>
        <v>0</v>
      </c>
      <c r="FU4" s="60">
        <f ca="1">IF(OR(WEEKDAY(FU$2,2)&gt;5,FU$2&gt;=TODAY()+WEEKDAY(FU$2)),0,IF(ISERROR(HLOOKUP(FU$2,'Meta diária'!$2:$11,ROW('Meta diária'!$B3)-1,0)),FT4,HLOOKUP(FU$2,'Meta diária'!$2:$11,ROW('Meta diária'!$B3)-1,0)))</f>
        <v>0</v>
      </c>
      <c r="FV4" s="60">
        <f ca="1">IF(OR(WEEKDAY(FV$2,2)&gt;5,FV$2&gt;=TODAY()+WEEKDAY(FV$2)),0,IF(ISERROR(HLOOKUP(FV$2,'Meta diária'!$2:$11,ROW('Meta diária'!$B3)-1,0)),FU4,HLOOKUP(FV$2,'Meta diária'!$2:$11,ROW('Meta diária'!$B3)-1,0)))</f>
        <v>0</v>
      </c>
      <c r="FW4" s="60">
        <f ca="1">IF(OR(WEEKDAY(FW$2,2)&gt;5,FW$2&gt;=TODAY()+WEEKDAY(FW$2)),0,IF(ISERROR(HLOOKUP(FW$2,'Meta diária'!$2:$11,ROW('Meta diária'!$B3)-1,0)),FV4,HLOOKUP(FW$2,'Meta diária'!$2:$11,ROW('Meta diária'!$B3)-1,0)))</f>
        <v>0</v>
      </c>
      <c r="FX4" s="60">
        <f ca="1">IF(OR(WEEKDAY(FX$2,2)&gt;5,FX$2&gt;=TODAY()+WEEKDAY(FX$2)),0,IF(ISERROR(HLOOKUP(FX$2,'Meta diária'!$2:$11,ROW('Meta diária'!$B3)-1,0)),FW4,HLOOKUP(FX$2,'Meta diária'!$2:$11,ROW('Meta diária'!$B3)-1,0)))</f>
        <v>0</v>
      </c>
      <c r="FY4" s="60">
        <f ca="1">IF(OR(WEEKDAY(FY$2,2)&gt;5,FY$2&gt;=TODAY()+WEEKDAY(FY$2)),0,IF(ISERROR(HLOOKUP(FY$2,'Meta diária'!$2:$11,ROW('Meta diária'!$B3)-1,0)),FX4,HLOOKUP(FY$2,'Meta diária'!$2:$11,ROW('Meta diária'!$B3)-1,0)))</f>
        <v>0</v>
      </c>
      <c r="FZ4" s="60">
        <f ca="1">IF(OR(WEEKDAY(FZ$2,2)&gt;5,FZ$2&gt;=TODAY()+WEEKDAY(FZ$2)),0,IF(ISERROR(HLOOKUP(FZ$2,'Meta diária'!$2:$11,ROW('Meta diária'!$B3)-1,0)),FY4,HLOOKUP(FZ$2,'Meta diária'!$2:$11,ROW('Meta diária'!$B3)-1,0)))</f>
        <v>0</v>
      </c>
      <c r="GA4" s="60">
        <f ca="1">IF(OR(WEEKDAY(GA$2,2)&gt;5,GA$2&gt;=TODAY()+WEEKDAY(GA$2)),0,IF(ISERROR(HLOOKUP(GA$2,'Meta diária'!$2:$11,ROW('Meta diária'!$B3)-1,0)),FZ4,HLOOKUP(GA$2,'Meta diária'!$2:$11,ROW('Meta diária'!$B3)-1,0)))</f>
        <v>0</v>
      </c>
      <c r="GB4" s="60">
        <f ca="1">IF(OR(WEEKDAY(GB$2,2)&gt;5,GB$2&gt;=TODAY()+WEEKDAY(GB$2)),0,IF(ISERROR(HLOOKUP(GB$2,'Meta diária'!$2:$11,ROW('Meta diária'!$B3)-1,0)),GA4,HLOOKUP(GB$2,'Meta diária'!$2:$11,ROW('Meta diária'!$B3)-1,0)))</f>
        <v>0</v>
      </c>
      <c r="GC4" s="60">
        <f ca="1">IF(OR(WEEKDAY(GC$2,2)&gt;5,GC$2&gt;=TODAY()+WEEKDAY(GC$2)),0,IF(ISERROR(HLOOKUP(GC$2,'Meta diária'!$2:$11,ROW('Meta diária'!$B3)-1,0)),GB4,HLOOKUP(GC$2,'Meta diária'!$2:$11,ROW('Meta diária'!$B3)-1,0)))</f>
        <v>0</v>
      </c>
      <c r="GD4" s="60">
        <f ca="1">IF(OR(WEEKDAY(GD$2,2)&gt;5,GD$2&gt;=TODAY()+WEEKDAY(GD$2)),0,IF(ISERROR(HLOOKUP(GD$2,'Meta diária'!$2:$11,ROW('Meta diária'!$B3)-1,0)),GC4,HLOOKUP(GD$2,'Meta diária'!$2:$11,ROW('Meta diária'!$B3)-1,0)))</f>
        <v>0</v>
      </c>
      <c r="GE4" s="60">
        <f ca="1">IF(OR(WEEKDAY(GE$2,2)&gt;5,GE$2&gt;=TODAY()+WEEKDAY(GE$2)),0,IF(ISERROR(HLOOKUP(GE$2,'Meta diária'!$2:$11,ROW('Meta diária'!$B3)-1,0)),GD4,HLOOKUP(GE$2,'Meta diária'!$2:$11,ROW('Meta diária'!$B3)-1,0)))</f>
        <v>0</v>
      </c>
      <c r="GF4" s="60">
        <f ca="1">IF(OR(WEEKDAY(GF$2,2)&gt;5,GF$2&gt;=TODAY()+WEEKDAY(GF$2)),0,IF(ISERROR(HLOOKUP(GF$2,'Meta diária'!$2:$11,ROW('Meta diária'!$B3)-1,0)),GE4,HLOOKUP(GF$2,'Meta diária'!$2:$11,ROW('Meta diária'!$B3)-1,0)))</f>
        <v>0</v>
      </c>
      <c r="GG4" s="60">
        <f ca="1">IF(OR(WEEKDAY(GG$2,2)&gt;5,GG$2&gt;=TODAY()+WEEKDAY(GG$2)),0,IF(ISERROR(HLOOKUP(GG$2,'Meta diária'!$2:$11,ROW('Meta diária'!$B3)-1,0)),GF4,HLOOKUP(GG$2,'Meta diária'!$2:$11,ROW('Meta diária'!$B3)-1,0)))</f>
        <v>0</v>
      </c>
      <c r="GH4" s="60">
        <f ca="1">IF(OR(WEEKDAY(GH$2,2)&gt;5,GH$2&gt;=TODAY()+WEEKDAY(GH$2)),0,IF(ISERROR(HLOOKUP(GH$2,'Meta diária'!$2:$11,ROW('Meta diária'!$B3)-1,0)),GG4,HLOOKUP(GH$2,'Meta diária'!$2:$11,ROW('Meta diária'!$B3)-1,0)))</f>
        <v>0</v>
      </c>
      <c r="GI4" s="60">
        <f ca="1">IF(OR(WEEKDAY(GI$2,2)&gt;5,GI$2&gt;=TODAY()+WEEKDAY(GI$2)),0,IF(ISERROR(HLOOKUP(GI$2,'Meta diária'!$2:$11,ROW('Meta diária'!$B3)-1,0)),GH4,HLOOKUP(GI$2,'Meta diária'!$2:$11,ROW('Meta diária'!$B3)-1,0)))</f>
        <v>0</v>
      </c>
      <c r="GJ4" s="60">
        <f ca="1">IF(OR(WEEKDAY(GJ$2,2)&gt;5,GJ$2&gt;=TODAY()+WEEKDAY(GJ$2)),0,IF(ISERROR(HLOOKUP(GJ$2,'Meta diária'!$2:$11,ROW('Meta diária'!$B3)-1,0)),GI4,HLOOKUP(GJ$2,'Meta diária'!$2:$11,ROW('Meta diária'!$B3)-1,0)))</f>
        <v>0</v>
      </c>
      <c r="GK4" s="60">
        <f ca="1">IF(OR(WEEKDAY(GK$2,2)&gt;5,GK$2&gt;=TODAY()+WEEKDAY(GK$2)),0,IF(ISERROR(HLOOKUP(GK$2,'Meta diária'!$2:$11,ROW('Meta diária'!$B3)-1,0)),GJ4,HLOOKUP(GK$2,'Meta diária'!$2:$11,ROW('Meta diária'!$B3)-1,0)))</f>
        <v>0</v>
      </c>
      <c r="GL4" s="60">
        <f ca="1">IF(OR(WEEKDAY(GL$2,2)&gt;5,GL$2&gt;=TODAY()+WEEKDAY(GL$2)),0,IF(ISERROR(HLOOKUP(GL$2,'Meta diária'!$2:$11,ROW('Meta diária'!$B3)-1,0)),GK4,HLOOKUP(GL$2,'Meta diária'!$2:$11,ROW('Meta diária'!$B3)-1,0)))</f>
        <v>0</v>
      </c>
      <c r="GM4" s="60">
        <f ca="1">IF(OR(WEEKDAY(GM$2,2)&gt;5,GM$2&gt;=TODAY()+WEEKDAY(GM$2)),0,IF(ISERROR(HLOOKUP(GM$2,'Meta diária'!$2:$11,ROW('Meta diária'!$B3)-1,0)),GL4,HLOOKUP(GM$2,'Meta diária'!$2:$11,ROW('Meta diária'!$B3)-1,0)))</f>
        <v>0</v>
      </c>
      <c r="GN4" s="60">
        <f ca="1">IF(OR(WEEKDAY(GN$2,2)&gt;5,GN$2&gt;=TODAY()+WEEKDAY(GN$2)),0,IF(ISERROR(HLOOKUP(GN$2,'Meta diária'!$2:$11,ROW('Meta diária'!$B3)-1,0)),GM4,HLOOKUP(GN$2,'Meta diária'!$2:$11,ROW('Meta diária'!$B3)-1,0)))</f>
        <v>0</v>
      </c>
      <c r="GO4" s="60">
        <f ca="1">IF(OR(WEEKDAY(GO$2,2)&gt;5,GO$2&gt;=TODAY()+WEEKDAY(GO$2)),0,IF(ISERROR(HLOOKUP(GO$2,'Meta diária'!$2:$11,ROW('Meta diária'!$B3)-1,0)),GN4,HLOOKUP(GO$2,'Meta diária'!$2:$11,ROW('Meta diária'!$B3)-1,0)))</f>
        <v>0</v>
      </c>
      <c r="GP4" s="60">
        <f ca="1">IF(OR(WEEKDAY(GP$2,2)&gt;5,GP$2&gt;=TODAY()+WEEKDAY(GP$2)),0,IF(ISERROR(HLOOKUP(GP$2,'Meta diária'!$2:$11,ROW('Meta diária'!$B3)-1,0)),GO4,HLOOKUP(GP$2,'Meta diária'!$2:$11,ROW('Meta diária'!$B3)-1,0)))</f>
        <v>0</v>
      </c>
      <c r="GQ4" s="60">
        <f ca="1">IF(OR(WEEKDAY(GQ$2,2)&gt;5,GQ$2&gt;=TODAY()+WEEKDAY(GQ$2)),0,IF(ISERROR(HLOOKUP(GQ$2,'Meta diária'!$2:$11,ROW('Meta diária'!$B3)-1,0)),GP4,HLOOKUP(GQ$2,'Meta diária'!$2:$11,ROW('Meta diária'!$B3)-1,0)))</f>
        <v>0</v>
      </c>
    </row>
    <row r="5" spans="1:199" s="68" customFormat="1" ht="20.25" customHeight="1">
      <c r="A5" s="67"/>
      <c r="B5" s="243"/>
      <c r="C5" s="53" t="s">
        <v>36</v>
      </c>
      <c r="D5" s="54">
        <f>Cronograma!D15</f>
        <v>0</v>
      </c>
      <c r="E5" s="55">
        <f>Cronograma!E15</f>
        <v>0</v>
      </c>
      <c r="F5" s="108">
        <f>SUM(J5:GQ5)</f>
        <v>0</v>
      </c>
      <c r="G5" s="59">
        <f ca="1">IF(G4=0,0,IF(F5&gt;0,SUM(J5:GQ5)/(COUNTIF(J4:GQ4,"&gt;0")),0))</f>
        <v>0</v>
      </c>
      <c r="H5" s="101">
        <f>COUNTIF(J5:GR5,"&gt;0")</f>
        <v>0</v>
      </c>
      <c r="I5" s="84"/>
      <c r="J5" s="98">
        <f>SUMIFS(Produção!$E:$E,Produção!$B:$B,J$2,Produção!$D:$D,$B4)</f>
        <v>0</v>
      </c>
      <c r="K5" s="98">
        <f>SUMIFS(Produção!$E:$E,Produção!$B:$B,K$2,Produção!$D:$D,$B4)</f>
        <v>0</v>
      </c>
      <c r="L5" s="98">
        <f>SUMIFS(Produção!$E:$E,Produção!$B:$B,L$2,Produção!$D:$D,$B4)</f>
        <v>0</v>
      </c>
      <c r="M5" s="98">
        <f>SUMIFS(Produção!$E:$E,Produção!$B:$B,M$2,Produção!$D:$D,$B4)</f>
        <v>0</v>
      </c>
      <c r="N5" s="98">
        <f>SUMIFS(Produção!$E:$E,Produção!$B:$B,N$2,Produção!$D:$D,$B4)</f>
        <v>0</v>
      </c>
      <c r="O5" s="98">
        <f>SUMIFS(Produção!$E:$E,Produção!$B:$B,O$2,Produção!$D:$D,$B4)</f>
        <v>0</v>
      </c>
      <c r="P5" s="98">
        <f>SUMIFS(Produção!$E:$E,Produção!$B:$B,P$2,Produção!$D:$D,$B4)</f>
        <v>0</v>
      </c>
      <c r="Q5" s="98">
        <f>SUMIFS(Produção!$E:$E,Produção!$B:$B,Q$2,Produção!$D:$D,$B4)</f>
        <v>0</v>
      </c>
      <c r="R5" s="98">
        <f>SUMIFS(Produção!$E:$E,Produção!$B:$B,R$2,Produção!$D:$D,$B4)</f>
        <v>0</v>
      </c>
      <c r="S5" s="98">
        <f>SUMIFS(Produção!$E:$E,Produção!$B:$B,S$2,Produção!$D:$D,$B4)</f>
        <v>0</v>
      </c>
      <c r="T5" s="98">
        <f>SUMIFS(Produção!$E:$E,Produção!$B:$B,T$2,Produção!$D:$D,$B4)</f>
        <v>0</v>
      </c>
      <c r="U5" s="98">
        <f>SUMIFS(Produção!$E:$E,Produção!$B:$B,U$2,Produção!$D:$D,$B4)</f>
        <v>0</v>
      </c>
      <c r="V5" s="98">
        <f>SUMIFS(Produção!$E:$E,Produção!$B:$B,V$2,Produção!$D:$D,$B4)</f>
        <v>0</v>
      </c>
      <c r="W5" s="98">
        <f>SUMIFS(Produção!$E:$E,Produção!$B:$B,W$2,Produção!$D:$D,$B4)</f>
        <v>0</v>
      </c>
      <c r="X5" s="98">
        <f>SUMIFS(Produção!$E:$E,Produção!$B:$B,X$2,Produção!$D:$D,$B4)</f>
        <v>0</v>
      </c>
      <c r="Y5" s="98">
        <f>SUMIFS(Produção!$E:$E,Produção!$B:$B,Y$2,Produção!$D:$D,$B4)</f>
        <v>0</v>
      </c>
      <c r="Z5" s="98">
        <f>SUMIFS(Produção!$E:$E,Produção!$B:$B,Z$2,Produção!$D:$D,$B4)</f>
        <v>0</v>
      </c>
      <c r="AA5" s="98">
        <f>SUMIFS(Produção!$E:$E,Produção!$B:$B,AA$2,Produção!$D:$D,$B4)</f>
        <v>0</v>
      </c>
      <c r="AB5" s="98">
        <f>SUMIFS(Produção!$E:$E,Produção!$B:$B,AB$2,Produção!$D:$D,$B4)</f>
        <v>0</v>
      </c>
      <c r="AC5" s="98">
        <f>SUMIFS(Produção!$E:$E,Produção!$B:$B,AC$2,Produção!$D:$D,$B4)</f>
        <v>0</v>
      </c>
      <c r="AD5" s="98">
        <f>SUMIFS(Produção!$E:$E,Produção!$B:$B,AD$2,Produção!$D:$D,$B4)</f>
        <v>0</v>
      </c>
      <c r="AE5" s="98">
        <f>SUMIFS(Produção!$E:$E,Produção!$B:$B,AE$2,Produção!$D:$D,$B4)</f>
        <v>0</v>
      </c>
      <c r="AF5" s="98">
        <f>SUMIFS(Produção!$E:$E,Produção!$B:$B,AF$2,Produção!$D:$D,$B4)</f>
        <v>0</v>
      </c>
      <c r="AG5" s="98">
        <f>SUMIFS(Produção!$E:$E,Produção!$B:$B,AG$2,Produção!$D:$D,$B4)</f>
        <v>0</v>
      </c>
      <c r="AH5" s="98">
        <f>SUMIFS(Produção!$E:$E,Produção!$B:$B,AH$2,Produção!$D:$D,$B4)</f>
        <v>0</v>
      </c>
      <c r="AI5" s="98">
        <f>SUMIFS(Produção!$E:$E,Produção!$B:$B,AI$2,Produção!$D:$D,$B4)</f>
        <v>0</v>
      </c>
      <c r="AJ5" s="98">
        <f>SUMIFS(Produção!$E:$E,Produção!$B:$B,AJ$2,Produção!$D:$D,$B4)</f>
        <v>0</v>
      </c>
      <c r="AK5" s="98">
        <f>SUMIFS(Produção!$E:$E,Produção!$B:$B,AK$2,Produção!$D:$D,$B4)</f>
        <v>0</v>
      </c>
      <c r="AL5" s="98">
        <f>SUMIFS(Produção!$E:$E,Produção!$B:$B,AL$2,Produção!$D:$D,$B4)</f>
        <v>0</v>
      </c>
      <c r="AM5" s="98">
        <f>SUMIFS(Produção!$E:$E,Produção!$B:$B,AM$2,Produção!$D:$D,$B4)</f>
        <v>0</v>
      </c>
      <c r="AN5" s="98">
        <f>SUMIFS(Produção!$E:$E,Produção!$B:$B,AN$2,Produção!$D:$D,$B4)</f>
        <v>0</v>
      </c>
      <c r="AO5" s="98">
        <f>SUMIFS(Produção!$E:$E,Produção!$B:$B,AO$2,Produção!$D:$D,$B4)</f>
        <v>0</v>
      </c>
      <c r="AP5" s="98">
        <f>SUMIFS(Produção!$E:$E,Produção!$B:$B,AP$2,Produção!$D:$D,$B4)</f>
        <v>0</v>
      </c>
      <c r="AQ5" s="98">
        <f>SUMIFS(Produção!$E:$E,Produção!$B:$B,AQ$2,Produção!$D:$D,$B4)</f>
        <v>0</v>
      </c>
      <c r="AR5" s="98">
        <f>SUMIFS(Produção!$E:$E,Produção!$B:$B,AR$2,Produção!$D:$D,$B4)</f>
        <v>0</v>
      </c>
      <c r="AS5" s="98">
        <f>SUMIFS(Produção!$E:$E,Produção!$B:$B,AS$2,Produção!$D:$D,$B4)</f>
        <v>0</v>
      </c>
      <c r="AT5" s="98">
        <f>SUMIFS(Produção!$E:$E,Produção!$B:$B,AT$2,Produção!$D:$D,$B4)</f>
        <v>0</v>
      </c>
      <c r="AU5" s="98">
        <f>SUMIFS(Produção!$E:$E,Produção!$B:$B,AU$2,Produção!$D:$D,$B4)</f>
        <v>0</v>
      </c>
      <c r="AV5" s="98">
        <f>SUMIFS(Produção!$E:$E,Produção!$B:$B,AV$2,Produção!$D:$D,$B4)</f>
        <v>0</v>
      </c>
      <c r="AW5" s="98">
        <f>SUMIFS(Produção!$E:$E,Produção!$B:$B,AW$2,Produção!$D:$D,$B4)</f>
        <v>0</v>
      </c>
      <c r="AX5" s="98">
        <f>SUMIFS(Produção!$E:$E,Produção!$B:$B,AX$2,Produção!$D:$D,$B4)</f>
        <v>0</v>
      </c>
      <c r="AY5" s="98">
        <f>SUMIFS(Produção!$E:$E,Produção!$B:$B,AY$2,Produção!$D:$D,$B4)</f>
        <v>0</v>
      </c>
      <c r="AZ5" s="98">
        <f>SUMIFS(Produção!$E:$E,Produção!$B:$B,AZ$2,Produção!$D:$D,$B4)</f>
        <v>0</v>
      </c>
      <c r="BA5" s="98">
        <f>SUMIFS(Produção!$E:$E,Produção!$B:$B,BA$2,Produção!$D:$D,$B4)</f>
        <v>0</v>
      </c>
      <c r="BB5" s="98">
        <f>SUMIFS(Produção!$E:$E,Produção!$B:$B,BB$2,Produção!$D:$D,$B4)</f>
        <v>0</v>
      </c>
      <c r="BC5" s="98">
        <f>SUMIFS(Produção!$E:$E,Produção!$B:$B,BC$2,Produção!$D:$D,$B4)</f>
        <v>0</v>
      </c>
      <c r="BD5" s="98">
        <f>SUMIFS(Produção!$E:$E,Produção!$B:$B,BD$2,Produção!$D:$D,$B4)</f>
        <v>0</v>
      </c>
      <c r="BE5" s="98">
        <f>SUMIFS(Produção!$E:$E,Produção!$B:$B,BE$2,Produção!$D:$D,$B4)</f>
        <v>0</v>
      </c>
      <c r="BF5" s="98">
        <f>SUMIFS(Produção!$E:$E,Produção!$B:$B,BF$2,Produção!$D:$D,$B4)</f>
        <v>0</v>
      </c>
      <c r="BG5" s="98">
        <f>SUMIFS(Produção!$E:$E,Produção!$B:$B,BG$2,Produção!$D:$D,$B4)</f>
        <v>0</v>
      </c>
      <c r="BH5" s="98">
        <f>SUMIFS(Produção!$E:$E,Produção!$B:$B,BH$2,Produção!$D:$D,$B4)</f>
        <v>0</v>
      </c>
      <c r="BI5" s="98">
        <f>SUMIFS(Produção!$E:$E,Produção!$B:$B,BI$2,Produção!$D:$D,$B4)</f>
        <v>0</v>
      </c>
      <c r="BJ5" s="98">
        <f>SUMIFS(Produção!$E:$E,Produção!$B:$B,BJ$2,Produção!$D:$D,$B4)</f>
        <v>0</v>
      </c>
      <c r="BK5" s="98">
        <f>SUMIFS(Produção!$E:$E,Produção!$B:$B,BK$2,Produção!$D:$D,$B4)</f>
        <v>0</v>
      </c>
      <c r="BL5" s="98">
        <f>SUMIFS(Produção!$E:$E,Produção!$B:$B,BL$2,Produção!$D:$D,$B4)</f>
        <v>0</v>
      </c>
      <c r="BM5" s="98">
        <f>SUMIFS(Produção!$E:$E,Produção!$B:$B,BM$2,Produção!$D:$D,$B4)</f>
        <v>0</v>
      </c>
      <c r="BN5" s="98">
        <f>SUMIFS(Produção!$E:$E,Produção!$B:$B,BN$2,Produção!$D:$D,$B4)</f>
        <v>0</v>
      </c>
      <c r="BO5" s="98">
        <f>SUMIFS(Produção!$E:$E,Produção!$B:$B,BO$2,Produção!$D:$D,$B4)</f>
        <v>0</v>
      </c>
      <c r="BP5" s="98">
        <f>SUMIFS(Produção!$E:$E,Produção!$B:$B,BP$2,Produção!$D:$D,$B4)</f>
        <v>0</v>
      </c>
      <c r="BQ5" s="98">
        <f>SUMIFS(Produção!$E:$E,Produção!$B:$B,BQ$2,Produção!$D:$D,$B4)</f>
        <v>0</v>
      </c>
      <c r="BR5" s="98">
        <f>SUMIFS(Produção!$E:$E,Produção!$B:$B,BR$2,Produção!$D:$D,$B4)</f>
        <v>0</v>
      </c>
      <c r="BS5" s="98">
        <f>SUMIFS(Produção!$E:$E,Produção!$B:$B,BS$2,Produção!$D:$D,$B4)</f>
        <v>0</v>
      </c>
      <c r="BT5" s="98">
        <f>SUMIFS(Produção!$E:$E,Produção!$B:$B,BT$2,Produção!$D:$D,$B4)</f>
        <v>0</v>
      </c>
      <c r="BU5" s="98">
        <f>SUMIFS(Produção!$E:$E,Produção!$B:$B,BU$2,Produção!$D:$D,$B4)</f>
        <v>0</v>
      </c>
      <c r="BV5" s="98">
        <f>SUMIFS(Produção!$E:$E,Produção!$B:$B,BV$2,Produção!$D:$D,$B4)</f>
        <v>0</v>
      </c>
      <c r="BW5" s="98">
        <f>SUMIFS(Produção!$E:$E,Produção!$B:$B,BW$2,Produção!$D:$D,$B4)</f>
        <v>0</v>
      </c>
      <c r="BX5" s="98">
        <f>SUMIFS(Produção!$E:$E,Produção!$B:$B,BX$2,Produção!$D:$D,$B4)</f>
        <v>0</v>
      </c>
      <c r="BY5" s="98">
        <f>SUMIFS(Produção!$E:$E,Produção!$B:$B,BY$2,Produção!$D:$D,$B4)</f>
        <v>0</v>
      </c>
      <c r="BZ5" s="98">
        <f>SUMIFS(Produção!$E:$E,Produção!$B:$B,BZ$2,Produção!$D:$D,$B4)</f>
        <v>0</v>
      </c>
      <c r="CA5" s="98">
        <f>SUMIFS(Produção!$E:$E,Produção!$B:$B,CA$2,Produção!$D:$D,$B4)</f>
        <v>0</v>
      </c>
      <c r="CB5" s="98">
        <f>SUMIFS(Produção!$E:$E,Produção!$B:$B,CB$2,Produção!$D:$D,$B4)</f>
        <v>0</v>
      </c>
      <c r="CC5" s="98">
        <f>SUMIFS(Produção!$E:$E,Produção!$B:$B,CC$2,Produção!$D:$D,$B4)</f>
        <v>0</v>
      </c>
      <c r="CD5" s="98">
        <f>SUMIFS(Produção!$E:$E,Produção!$B:$B,CD$2,Produção!$D:$D,$B4)</f>
        <v>0</v>
      </c>
      <c r="CE5" s="98">
        <f>SUMIFS(Produção!$E:$E,Produção!$B:$B,CE$2,Produção!$D:$D,$B4)</f>
        <v>0</v>
      </c>
      <c r="CF5" s="98">
        <f>SUMIFS(Produção!$E:$E,Produção!$B:$B,CF$2,Produção!$D:$D,$B4)</f>
        <v>0</v>
      </c>
      <c r="CG5" s="98">
        <f>SUMIFS(Produção!$E:$E,Produção!$B:$B,CG$2,Produção!$D:$D,$B4)</f>
        <v>0</v>
      </c>
      <c r="CH5" s="98">
        <f>SUMIFS(Produção!$E:$E,Produção!$B:$B,CH$2,Produção!$D:$D,$B4)</f>
        <v>0</v>
      </c>
      <c r="CI5" s="98">
        <f>SUMIFS(Produção!$E:$E,Produção!$B:$B,CI$2,Produção!$D:$D,$B4)</f>
        <v>0</v>
      </c>
      <c r="CJ5" s="98">
        <f>SUMIFS(Produção!$E:$E,Produção!$B:$B,CJ$2,Produção!$D:$D,$B4)</f>
        <v>0</v>
      </c>
      <c r="CK5" s="98">
        <f>SUMIFS(Produção!$E:$E,Produção!$B:$B,CK$2,Produção!$D:$D,$B4)</f>
        <v>0</v>
      </c>
      <c r="CL5" s="98">
        <f>SUMIFS(Produção!$E:$E,Produção!$B:$B,CL$2,Produção!$D:$D,$B4)</f>
        <v>0</v>
      </c>
      <c r="CM5" s="98">
        <f>SUMIFS(Produção!$E:$E,Produção!$B:$B,CM$2,Produção!$D:$D,$B4)</f>
        <v>0</v>
      </c>
      <c r="CN5" s="98">
        <f>SUMIFS(Produção!$E:$E,Produção!$B:$B,CN$2,Produção!$D:$D,$B4)</f>
        <v>0</v>
      </c>
      <c r="CO5" s="98">
        <f>SUMIFS(Produção!$E:$E,Produção!$B:$B,CO$2,Produção!$D:$D,$B4)</f>
        <v>0</v>
      </c>
      <c r="CP5" s="98">
        <f>SUMIFS(Produção!$E:$E,Produção!$B:$B,CP$2,Produção!$D:$D,$B4)</f>
        <v>0</v>
      </c>
      <c r="CQ5" s="98">
        <f>SUMIFS(Produção!$E:$E,Produção!$B:$B,CQ$2,Produção!$D:$D,$B4)</f>
        <v>0</v>
      </c>
      <c r="CR5" s="98">
        <f>SUMIFS(Produção!$E:$E,Produção!$B:$B,CR$2,Produção!$D:$D,$B4)</f>
        <v>0</v>
      </c>
      <c r="CS5" s="98">
        <f>SUMIFS(Produção!$E:$E,Produção!$B:$B,CS$2,Produção!$D:$D,$B4)</f>
        <v>0</v>
      </c>
      <c r="CT5" s="98">
        <f>SUMIFS(Produção!$E:$E,Produção!$B:$B,CT$2,Produção!$D:$D,$B4)</f>
        <v>0</v>
      </c>
      <c r="CU5" s="98">
        <f>SUMIFS(Produção!$E:$E,Produção!$B:$B,CU$2,Produção!$D:$D,$B4)</f>
        <v>0</v>
      </c>
      <c r="CV5" s="98">
        <f>SUMIFS(Produção!$E:$E,Produção!$B:$B,CV$2,Produção!$D:$D,$B4)</f>
        <v>0</v>
      </c>
      <c r="CW5" s="98">
        <f>SUMIFS(Produção!$E:$E,Produção!$B:$B,CW$2,Produção!$D:$D,$B4)</f>
        <v>0</v>
      </c>
      <c r="CX5" s="98">
        <f>SUMIFS(Produção!$E:$E,Produção!$B:$B,CX$2,Produção!$D:$D,$B4)</f>
        <v>0</v>
      </c>
      <c r="CY5" s="98">
        <f>SUMIFS(Produção!$E:$E,Produção!$B:$B,CY$2,Produção!$D:$D,$B4)</f>
        <v>0</v>
      </c>
      <c r="CZ5" s="98">
        <f>SUMIFS(Produção!$E:$E,Produção!$B:$B,CZ$2,Produção!$D:$D,$B4)</f>
        <v>0</v>
      </c>
      <c r="DA5" s="98">
        <f>SUMIFS(Produção!$E:$E,Produção!$B:$B,DA$2,Produção!$D:$D,$B4)</f>
        <v>0</v>
      </c>
      <c r="DB5" s="98">
        <f>SUMIFS(Produção!$E:$E,Produção!$B:$B,DB$2,Produção!$D:$D,$B4)</f>
        <v>0</v>
      </c>
      <c r="DC5" s="98">
        <f>SUMIFS(Produção!$E:$E,Produção!$B:$B,DC$2,Produção!$D:$D,$B4)</f>
        <v>0</v>
      </c>
      <c r="DD5" s="98">
        <f>SUMIFS(Produção!$E:$E,Produção!$B:$B,DD$2,Produção!$D:$D,$B4)</f>
        <v>0</v>
      </c>
      <c r="DE5" s="98">
        <f>SUMIFS(Produção!$E:$E,Produção!$B:$B,DE$2,Produção!$D:$D,$B4)</f>
        <v>0</v>
      </c>
      <c r="DF5" s="98">
        <f>SUMIFS(Produção!$E:$E,Produção!$B:$B,DF$2,Produção!$D:$D,$B4)</f>
        <v>0</v>
      </c>
      <c r="DG5" s="98">
        <f>SUMIFS(Produção!$E:$E,Produção!$B:$B,DG$2,Produção!$D:$D,$B4)</f>
        <v>0</v>
      </c>
      <c r="DH5" s="98">
        <f>SUMIFS(Produção!$E:$E,Produção!$B:$B,DH$2,Produção!$D:$D,$B4)</f>
        <v>0</v>
      </c>
      <c r="DI5" s="98">
        <f>SUMIFS(Produção!$E:$E,Produção!$B:$B,DI$2,Produção!$D:$D,$B4)</f>
        <v>0</v>
      </c>
      <c r="DJ5" s="98">
        <f>SUMIFS(Produção!$E:$E,Produção!$B:$B,DJ$2,Produção!$D:$D,$B4)</f>
        <v>0</v>
      </c>
      <c r="DK5" s="98">
        <f>SUMIFS(Produção!$E:$E,Produção!$B:$B,DK$2,Produção!$D:$D,$B4)</f>
        <v>0</v>
      </c>
      <c r="DL5" s="98">
        <f>SUMIFS(Produção!$E:$E,Produção!$B:$B,DL$2,Produção!$D:$D,$B4)</f>
        <v>0</v>
      </c>
      <c r="DM5" s="98">
        <f>SUMIFS(Produção!$E:$E,Produção!$B:$B,DM$2,Produção!$D:$D,$B4)</f>
        <v>0</v>
      </c>
      <c r="DN5" s="98">
        <f>SUMIFS(Produção!$E:$E,Produção!$B:$B,DN$2,Produção!$D:$D,$B4)</f>
        <v>0</v>
      </c>
      <c r="DO5" s="98">
        <f>SUMIFS(Produção!$E:$E,Produção!$B:$B,DO$2,Produção!$D:$D,$B4)</f>
        <v>0</v>
      </c>
      <c r="DP5" s="98">
        <f>SUMIFS(Produção!$E:$E,Produção!$B:$B,DP$2,Produção!$D:$D,$B4)</f>
        <v>0</v>
      </c>
      <c r="DQ5" s="98">
        <f>SUMIFS(Produção!$E:$E,Produção!$B:$B,DQ$2,Produção!$D:$D,$B4)</f>
        <v>0</v>
      </c>
      <c r="DR5" s="98">
        <f>SUMIFS(Produção!$E:$E,Produção!$B:$B,DR$2,Produção!$D:$D,$B4)</f>
        <v>0</v>
      </c>
      <c r="DS5" s="98">
        <f>SUMIFS(Produção!$E:$E,Produção!$B:$B,DS$2,Produção!$D:$D,$B4)</f>
        <v>0</v>
      </c>
      <c r="DT5" s="98">
        <f>SUMIFS(Produção!$E:$E,Produção!$B:$B,DT$2,Produção!$D:$D,$B4)</f>
        <v>0</v>
      </c>
      <c r="DU5" s="98">
        <f>SUMIFS(Produção!$E:$E,Produção!$B:$B,DU$2,Produção!$D:$D,$B4)</f>
        <v>0</v>
      </c>
      <c r="DV5" s="98">
        <f>SUMIFS(Produção!$E:$E,Produção!$B:$B,DV$2,Produção!$D:$D,$B4)</f>
        <v>0</v>
      </c>
      <c r="DW5" s="98">
        <f>SUMIFS(Produção!$E:$E,Produção!$B:$B,DW$2,Produção!$D:$D,$B4)</f>
        <v>0</v>
      </c>
      <c r="DX5" s="98">
        <f>SUMIFS(Produção!$E:$E,Produção!$B:$B,DX$2,Produção!$D:$D,$B4)</f>
        <v>0</v>
      </c>
      <c r="DY5" s="98">
        <f>SUMIFS(Produção!$E:$E,Produção!$B:$B,DY$2,Produção!$D:$D,$B4)</f>
        <v>0</v>
      </c>
      <c r="DZ5" s="98">
        <f>SUMIFS(Produção!$E:$E,Produção!$B:$B,DZ$2,Produção!$D:$D,$B4)</f>
        <v>0</v>
      </c>
      <c r="EA5" s="98">
        <f>SUMIFS(Produção!$E:$E,Produção!$B:$B,EA$2,Produção!$D:$D,$B4)</f>
        <v>0</v>
      </c>
      <c r="EB5" s="98">
        <f>SUMIFS(Produção!$E:$E,Produção!$B:$B,EB$2,Produção!$D:$D,$B4)</f>
        <v>0</v>
      </c>
      <c r="EC5" s="98">
        <f>SUMIFS(Produção!$E:$E,Produção!$B:$B,EC$2,Produção!$D:$D,$B4)</f>
        <v>0</v>
      </c>
      <c r="ED5" s="98">
        <f>SUMIFS(Produção!$E:$E,Produção!$B:$B,ED$2,Produção!$D:$D,$B4)</f>
        <v>0</v>
      </c>
      <c r="EE5" s="98">
        <f>SUMIFS(Produção!$E:$E,Produção!$B:$B,EE$2,Produção!$D:$D,$B4)</f>
        <v>0</v>
      </c>
      <c r="EF5" s="98">
        <f>SUMIFS(Produção!$E:$E,Produção!$B:$B,EF$2,Produção!$D:$D,$B4)</f>
        <v>0</v>
      </c>
      <c r="EG5" s="98">
        <f>SUMIFS(Produção!$E:$E,Produção!$B:$B,EG$2,Produção!$D:$D,$B4)</f>
        <v>0</v>
      </c>
      <c r="EH5" s="98">
        <f>SUMIFS(Produção!$E:$E,Produção!$B:$B,EH$2,Produção!$D:$D,$B4)</f>
        <v>0</v>
      </c>
      <c r="EI5" s="98">
        <f>SUMIFS(Produção!$E:$E,Produção!$B:$B,EI$2,Produção!$D:$D,$B4)</f>
        <v>0</v>
      </c>
      <c r="EJ5" s="98">
        <f>SUMIFS(Produção!$E:$E,Produção!$B:$B,EJ$2,Produção!$D:$D,$B4)</f>
        <v>0</v>
      </c>
      <c r="EK5" s="98">
        <f>SUMIFS(Produção!$E:$E,Produção!$B:$B,EK$2,Produção!$D:$D,$B4)</f>
        <v>0</v>
      </c>
      <c r="EL5" s="98">
        <f>SUMIFS(Produção!$E:$E,Produção!$B:$B,EL$2,Produção!$D:$D,$B4)</f>
        <v>0</v>
      </c>
      <c r="EM5" s="98">
        <f>SUMIFS(Produção!$E:$E,Produção!$B:$B,EM$2,Produção!$D:$D,$B4)</f>
        <v>0</v>
      </c>
      <c r="EN5" s="98">
        <f>SUMIFS(Produção!$E:$E,Produção!$B:$B,EN$2,Produção!$D:$D,$B4)</f>
        <v>0</v>
      </c>
      <c r="EO5" s="98">
        <f>SUMIFS(Produção!$E:$E,Produção!$B:$B,EO$2,Produção!$D:$D,$B4)</f>
        <v>0</v>
      </c>
      <c r="EP5" s="98">
        <f>SUMIFS(Produção!$E:$E,Produção!$B:$B,EP$2,Produção!$D:$D,$B4)</f>
        <v>0</v>
      </c>
      <c r="EQ5" s="98">
        <f>SUMIFS(Produção!$E:$E,Produção!$B:$B,EQ$2,Produção!$D:$D,$B4)</f>
        <v>0</v>
      </c>
      <c r="ER5" s="98">
        <f>SUMIFS(Produção!$E:$E,Produção!$B:$B,ER$2,Produção!$D:$D,$B4)</f>
        <v>0</v>
      </c>
      <c r="ES5" s="98">
        <f>SUMIFS(Produção!$E:$E,Produção!$B:$B,ES$2,Produção!$D:$D,$B4)</f>
        <v>0</v>
      </c>
      <c r="ET5" s="98">
        <f>SUMIFS(Produção!$E:$E,Produção!$B:$B,ET$2,Produção!$D:$D,$B4)</f>
        <v>0</v>
      </c>
      <c r="EU5" s="98">
        <f>SUMIFS(Produção!$E:$E,Produção!$B:$B,EU$2,Produção!$D:$D,$B4)</f>
        <v>0</v>
      </c>
      <c r="EV5" s="98">
        <f>SUMIFS(Produção!$E:$E,Produção!$B:$B,EV$2,Produção!$D:$D,$B4)</f>
        <v>0</v>
      </c>
      <c r="EW5" s="98">
        <f>SUMIFS(Produção!$E:$E,Produção!$B:$B,EW$2,Produção!$D:$D,$B4)</f>
        <v>0</v>
      </c>
      <c r="EX5" s="98">
        <f>SUMIFS(Produção!$E:$E,Produção!$B:$B,EX$2,Produção!$D:$D,$B4)</f>
        <v>0</v>
      </c>
      <c r="EY5" s="98">
        <f>SUMIFS(Produção!$E:$E,Produção!$B:$B,EY$2,Produção!$D:$D,$B4)</f>
        <v>0</v>
      </c>
      <c r="EZ5" s="98">
        <f>SUMIFS(Produção!$E:$E,Produção!$B:$B,EZ$2,Produção!$D:$D,$B4)</f>
        <v>0</v>
      </c>
      <c r="FA5" s="98">
        <f>SUMIFS(Produção!$E:$E,Produção!$B:$B,FA$2,Produção!$D:$D,$B4)</f>
        <v>0</v>
      </c>
      <c r="FB5" s="98">
        <f>SUMIFS(Produção!$E:$E,Produção!$B:$B,FB$2,Produção!$D:$D,$B4)</f>
        <v>0</v>
      </c>
      <c r="FC5" s="98">
        <f>SUMIFS(Produção!$E:$E,Produção!$B:$B,FC$2,Produção!$D:$D,$B4)</f>
        <v>0</v>
      </c>
      <c r="FD5" s="98">
        <f>SUMIFS(Produção!$E:$E,Produção!$B:$B,FD$2,Produção!$D:$D,$B4)</f>
        <v>0</v>
      </c>
      <c r="FE5" s="98">
        <f>SUMIFS(Produção!$E:$E,Produção!$B:$B,FE$2,Produção!$D:$D,$B4)</f>
        <v>0</v>
      </c>
      <c r="FF5" s="98">
        <f>SUMIFS(Produção!$E:$E,Produção!$B:$B,FF$2,Produção!$D:$D,$B4)</f>
        <v>0</v>
      </c>
      <c r="FG5" s="98">
        <f>SUMIFS(Produção!$E:$E,Produção!$B:$B,FG$2,Produção!$D:$D,$B4)</f>
        <v>0</v>
      </c>
      <c r="FH5" s="98">
        <f>SUMIFS(Produção!$E:$E,Produção!$B:$B,FH$2,Produção!$D:$D,$B4)</f>
        <v>0</v>
      </c>
      <c r="FI5" s="98">
        <f>SUMIFS(Produção!$E:$E,Produção!$B:$B,FI$2,Produção!$D:$D,$B4)</f>
        <v>0</v>
      </c>
      <c r="FJ5" s="98">
        <f>SUMIFS(Produção!$E:$E,Produção!$B:$B,FJ$2,Produção!$D:$D,$B4)</f>
        <v>0</v>
      </c>
      <c r="FK5" s="98">
        <f>SUMIFS(Produção!$E:$E,Produção!$B:$B,FK$2,Produção!$D:$D,$B4)</f>
        <v>0</v>
      </c>
      <c r="FL5" s="98">
        <f>SUMIFS(Produção!$E:$E,Produção!$B:$B,FL$2,Produção!$D:$D,$B4)</f>
        <v>0</v>
      </c>
      <c r="FM5" s="98">
        <f>SUMIFS(Produção!$E:$E,Produção!$B:$B,FM$2,Produção!$D:$D,$B4)</f>
        <v>0</v>
      </c>
      <c r="FN5" s="98">
        <f>SUMIFS(Produção!$E:$E,Produção!$B:$B,FN$2,Produção!$D:$D,$B4)</f>
        <v>0</v>
      </c>
      <c r="FO5" s="98">
        <f>SUMIFS(Produção!$E:$E,Produção!$B:$B,FO$2,Produção!$D:$D,$B4)</f>
        <v>0</v>
      </c>
      <c r="FP5" s="98">
        <f>SUMIFS(Produção!$E:$E,Produção!$B:$B,FP$2,Produção!$D:$D,$B4)</f>
        <v>0</v>
      </c>
      <c r="FQ5" s="98">
        <f>SUMIFS(Produção!$E:$E,Produção!$B:$B,FQ$2,Produção!$D:$D,$B4)</f>
        <v>0</v>
      </c>
      <c r="FR5" s="98">
        <f>SUMIFS(Produção!$E:$E,Produção!$B:$B,FR$2,Produção!$D:$D,$B4)</f>
        <v>0</v>
      </c>
      <c r="FS5" s="98">
        <f>SUMIFS(Produção!$E:$E,Produção!$B:$B,FS$2,Produção!$D:$D,$B4)</f>
        <v>0</v>
      </c>
      <c r="FT5" s="98">
        <f>SUMIFS(Produção!$E:$E,Produção!$B:$B,FT$2,Produção!$D:$D,$B4)</f>
        <v>0</v>
      </c>
      <c r="FU5" s="98">
        <f>SUMIFS(Produção!$E:$E,Produção!$B:$B,FU$2,Produção!$D:$D,$B4)</f>
        <v>0</v>
      </c>
      <c r="FV5" s="98">
        <f>SUMIFS(Produção!$E:$E,Produção!$B:$B,FV$2,Produção!$D:$D,$B4)</f>
        <v>0</v>
      </c>
      <c r="FW5" s="98">
        <f>SUMIFS(Produção!$E:$E,Produção!$B:$B,FW$2,Produção!$D:$D,$B4)</f>
        <v>0</v>
      </c>
      <c r="FX5" s="98">
        <f>SUMIFS(Produção!$E:$E,Produção!$B:$B,FX$2,Produção!$D:$D,$B4)</f>
        <v>0</v>
      </c>
      <c r="FY5" s="98">
        <f>SUMIFS(Produção!$E:$E,Produção!$B:$B,FY$2,Produção!$D:$D,$B4)</f>
        <v>0</v>
      </c>
      <c r="FZ5" s="98">
        <f>SUMIFS(Produção!$E:$E,Produção!$B:$B,FZ$2,Produção!$D:$D,$B4)</f>
        <v>0</v>
      </c>
      <c r="GA5" s="98">
        <f>SUMIFS(Produção!$E:$E,Produção!$B:$B,GA$2,Produção!$D:$D,$B4)</f>
        <v>0</v>
      </c>
      <c r="GB5" s="98">
        <f>SUMIFS(Produção!$E:$E,Produção!$B:$B,GB$2,Produção!$D:$D,$B4)</f>
        <v>0</v>
      </c>
      <c r="GC5" s="98">
        <f>SUMIFS(Produção!$E:$E,Produção!$B:$B,GC$2,Produção!$D:$D,$B4)</f>
        <v>0</v>
      </c>
      <c r="GD5" s="98">
        <f>SUMIFS(Produção!$E:$E,Produção!$B:$B,GD$2,Produção!$D:$D,$B4)</f>
        <v>0</v>
      </c>
      <c r="GE5" s="98">
        <f>SUMIFS(Produção!$E:$E,Produção!$B:$B,GE$2,Produção!$D:$D,$B4)</f>
        <v>0</v>
      </c>
      <c r="GF5" s="98">
        <f>SUMIFS(Produção!$E:$E,Produção!$B:$B,GF$2,Produção!$D:$D,$B4)</f>
        <v>0</v>
      </c>
      <c r="GG5" s="98">
        <f>SUMIFS(Produção!$E:$E,Produção!$B:$B,GG$2,Produção!$D:$D,$B4)</f>
        <v>0</v>
      </c>
      <c r="GH5" s="98">
        <f>SUMIFS(Produção!$E:$E,Produção!$B:$B,GH$2,Produção!$D:$D,$B4)</f>
        <v>0</v>
      </c>
      <c r="GI5" s="98">
        <f>SUMIFS(Produção!$E:$E,Produção!$B:$B,GI$2,Produção!$D:$D,$B4)</f>
        <v>0</v>
      </c>
      <c r="GJ5" s="98">
        <f>SUMIFS(Produção!$E:$E,Produção!$B:$B,GJ$2,Produção!$D:$D,$B4)</f>
        <v>0</v>
      </c>
      <c r="GK5" s="98">
        <f>SUMIFS(Produção!$E:$E,Produção!$B:$B,GK$2,Produção!$D:$D,$B4)</f>
        <v>0</v>
      </c>
      <c r="GL5" s="98">
        <f>SUMIFS(Produção!$E:$E,Produção!$B:$B,GL$2,Produção!$D:$D,$B4)</f>
        <v>0</v>
      </c>
      <c r="GM5" s="98">
        <f>SUMIFS(Produção!$E:$E,Produção!$B:$B,GM$2,Produção!$D:$D,$B4)</f>
        <v>0</v>
      </c>
      <c r="GN5" s="98">
        <f>SUMIFS(Produção!$E:$E,Produção!$B:$B,GN$2,Produção!$D:$D,$B4)</f>
        <v>0</v>
      </c>
      <c r="GO5" s="98">
        <f>SUMIFS(Produção!$E:$E,Produção!$B:$B,GO$2,Produção!$D:$D,$B4)</f>
        <v>0</v>
      </c>
      <c r="GP5" s="98">
        <f>SUMIFS(Produção!$E:$E,Produção!$B:$B,GP$2,Produção!$D:$D,$B4)</f>
        <v>0</v>
      </c>
      <c r="GQ5" s="98">
        <f>SUMIFS(Produção!$E:$E,Produção!$B:$B,GQ$2,Produção!$D:$D,$B4)</f>
        <v>0</v>
      </c>
    </row>
    <row r="6" spans="1:199" s="68" customFormat="1" ht="20.25" customHeight="1">
      <c r="A6" s="67"/>
      <c r="B6" s="244"/>
      <c r="C6" s="56" t="s">
        <v>35</v>
      </c>
      <c r="D6" s="57"/>
      <c r="E6" s="57"/>
      <c r="F6" s="112">
        <f ca="1">HLOOKUP(TODAY()-1,$2:$38,ROW(C6)-1,0)</f>
        <v>0</v>
      </c>
      <c r="G6" s="113"/>
      <c r="H6" s="114"/>
      <c r="I6" s="115"/>
      <c r="J6" s="116">
        <f ca="1">IF(J$2&lt;TODAY(),(J5-J4)+I6,0)</f>
        <v>0</v>
      </c>
      <c r="K6" s="116">
        <f t="shared" ref="K6:BV6" ca="1" si="5">IF(K$2&lt;TODAY(),(K5-K4)+J6,0)</f>
        <v>0</v>
      </c>
      <c r="L6" s="116">
        <f t="shared" ca="1" si="5"/>
        <v>0</v>
      </c>
      <c r="M6" s="116">
        <f t="shared" ca="1" si="5"/>
        <v>0</v>
      </c>
      <c r="N6" s="116">
        <f t="shared" ca="1" si="5"/>
        <v>0</v>
      </c>
      <c r="O6" s="116">
        <f t="shared" ca="1" si="5"/>
        <v>0</v>
      </c>
      <c r="P6" s="116">
        <f t="shared" ca="1" si="5"/>
        <v>0</v>
      </c>
      <c r="Q6" s="116">
        <f t="shared" ca="1" si="5"/>
        <v>0</v>
      </c>
      <c r="R6" s="116">
        <f t="shared" ca="1" si="5"/>
        <v>0</v>
      </c>
      <c r="S6" s="116">
        <f t="shared" ca="1" si="5"/>
        <v>0</v>
      </c>
      <c r="T6" s="116">
        <f t="shared" ca="1" si="5"/>
        <v>0</v>
      </c>
      <c r="U6" s="116">
        <f t="shared" ca="1" si="5"/>
        <v>0</v>
      </c>
      <c r="V6" s="116">
        <f t="shared" ca="1" si="5"/>
        <v>0</v>
      </c>
      <c r="W6" s="116">
        <f t="shared" ca="1" si="5"/>
        <v>0</v>
      </c>
      <c r="X6" s="116">
        <f t="shared" ca="1" si="5"/>
        <v>0</v>
      </c>
      <c r="Y6" s="116">
        <f t="shared" ca="1" si="5"/>
        <v>0</v>
      </c>
      <c r="Z6" s="116">
        <f t="shared" ca="1" si="5"/>
        <v>0</v>
      </c>
      <c r="AA6" s="116">
        <f t="shared" ca="1" si="5"/>
        <v>0</v>
      </c>
      <c r="AB6" s="116">
        <f t="shared" ca="1" si="5"/>
        <v>0</v>
      </c>
      <c r="AC6" s="116">
        <f t="shared" ca="1" si="5"/>
        <v>0</v>
      </c>
      <c r="AD6" s="116">
        <f t="shared" ca="1" si="5"/>
        <v>0</v>
      </c>
      <c r="AE6" s="116">
        <f t="shared" ca="1" si="5"/>
        <v>0</v>
      </c>
      <c r="AF6" s="116">
        <f t="shared" ca="1" si="5"/>
        <v>0</v>
      </c>
      <c r="AG6" s="116">
        <f t="shared" ca="1" si="5"/>
        <v>0</v>
      </c>
      <c r="AH6" s="116">
        <f t="shared" ca="1" si="5"/>
        <v>0</v>
      </c>
      <c r="AI6" s="116">
        <f t="shared" ca="1" si="5"/>
        <v>0</v>
      </c>
      <c r="AJ6" s="116">
        <f t="shared" ca="1" si="5"/>
        <v>0</v>
      </c>
      <c r="AK6" s="116">
        <f t="shared" ca="1" si="5"/>
        <v>0</v>
      </c>
      <c r="AL6" s="116">
        <f t="shared" ca="1" si="5"/>
        <v>0</v>
      </c>
      <c r="AM6" s="116">
        <f t="shared" ca="1" si="5"/>
        <v>0</v>
      </c>
      <c r="AN6" s="116">
        <f t="shared" ca="1" si="5"/>
        <v>0</v>
      </c>
      <c r="AO6" s="116">
        <f t="shared" ca="1" si="5"/>
        <v>0</v>
      </c>
      <c r="AP6" s="116">
        <f t="shared" ca="1" si="5"/>
        <v>0</v>
      </c>
      <c r="AQ6" s="116">
        <f t="shared" ca="1" si="5"/>
        <v>0</v>
      </c>
      <c r="AR6" s="116">
        <f t="shared" ca="1" si="5"/>
        <v>0</v>
      </c>
      <c r="AS6" s="116">
        <f t="shared" ca="1" si="5"/>
        <v>0</v>
      </c>
      <c r="AT6" s="116">
        <f t="shared" ca="1" si="5"/>
        <v>0</v>
      </c>
      <c r="AU6" s="116">
        <f t="shared" ca="1" si="5"/>
        <v>0</v>
      </c>
      <c r="AV6" s="116">
        <f t="shared" ca="1" si="5"/>
        <v>0</v>
      </c>
      <c r="AW6" s="116">
        <f t="shared" ca="1" si="5"/>
        <v>0</v>
      </c>
      <c r="AX6" s="116">
        <f t="shared" ca="1" si="5"/>
        <v>0</v>
      </c>
      <c r="AY6" s="116">
        <f t="shared" ca="1" si="5"/>
        <v>0</v>
      </c>
      <c r="AZ6" s="116">
        <f t="shared" ca="1" si="5"/>
        <v>0</v>
      </c>
      <c r="BA6" s="116">
        <f t="shared" ca="1" si="5"/>
        <v>0</v>
      </c>
      <c r="BB6" s="116">
        <f t="shared" ca="1" si="5"/>
        <v>0</v>
      </c>
      <c r="BC6" s="116">
        <f t="shared" ca="1" si="5"/>
        <v>0</v>
      </c>
      <c r="BD6" s="116">
        <f t="shared" ca="1" si="5"/>
        <v>0</v>
      </c>
      <c r="BE6" s="116">
        <f t="shared" ca="1" si="5"/>
        <v>0</v>
      </c>
      <c r="BF6" s="116">
        <f t="shared" ca="1" si="5"/>
        <v>0</v>
      </c>
      <c r="BG6" s="116">
        <f t="shared" ca="1" si="5"/>
        <v>0</v>
      </c>
      <c r="BH6" s="116">
        <f t="shared" ca="1" si="5"/>
        <v>0</v>
      </c>
      <c r="BI6" s="116">
        <f t="shared" ca="1" si="5"/>
        <v>0</v>
      </c>
      <c r="BJ6" s="116">
        <f t="shared" ca="1" si="5"/>
        <v>0</v>
      </c>
      <c r="BK6" s="116">
        <f t="shared" ca="1" si="5"/>
        <v>0</v>
      </c>
      <c r="BL6" s="116">
        <f t="shared" ca="1" si="5"/>
        <v>0</v>
      </c>
      <c r="BM6" s="116">
        <f t="shared" ca="1" si="5"/>
        <v>0</v>
      </c>
      <c r="BN6" s="116">
        <f t="shared" ca="1" si="5"/>
        <v>0</v>
      </c>
      <c r="BO6" s="116">
        <f t="shared" ca="1" si="5"/>
        <v>0</v>
      </c>
      <c r="BP6" s="116">
        <f t="shared" ca="1" si="5"/>
        <v>0</v>
      </c>
      <c r="BQ6" s="116">
        <f t="shared" ca="1" si="5"/>
        <v>0</v>
      </c>
      <c r="BR6" s="116">
        <f t="shared" ca="1" si="5"/>
        <v>0</v>
      </c>
      <c r="BS6" s="116">
        <f t="shared" ca="1" si="5"/>
        <v>0</v>
      </c>
      <c r="BT6" s="116">
        <f t="shared" ca="1" si="5"/>
        <v>0</v>
      </c>
      <c r="BU6" s="116">
        <f t="shared" ca="1" si="5"/>
        <v>0</v>
      </c>
      <c r="BV6" s="116">
        <f t="shared" ca="1" si="5"/>
        <v>0</v>
      </c>
      <c r="BW6" s="116">
        <f t="shared" ref="BW6:EH6" ca="1" si="6">IF(BW$2&lt;TODAY(),(BW5-BW4)+BV6,0)</f>
        <v>0</v>
      </c>
      <c r="BX6" s="116">
        <f t="shared" ca="1" si="6"/>
        <v>0</v>
      </c>
      <c r="BY6" s="116">
        <f t="shared" ca="1" si="6"/>
        <v>0</v>
      </c>
      <c r="BZ6" s="116">
        <f t="shared" ca="1" si="6"/>
        <v>0</v>
      </c>
      <c r="CA6" s="116">
        <f t="shared" ca="1" si="6"/>
        <v>0</v>
      </c>
      <c r="CB6" s="116">
        <f t="shared" ca="1" si="6"/>
        <v>0</v>
      </c>
      <c r="CC6" s="116">
        <f t="shared" ca="1" si="6"/>
        <v>0</v>
      </c>
      <c r="CD6" s="116">
        <f t="shared" ca="1" si="6"/>
        <v>0</v>
      </c>
      <c r="CE6" s="116">
        <f t="shared" ca="1" si="6"/>
        <v>0</v>
      </c>
      <c r="CF6" s="116">
        <f t="shared" ca="1" si="6"/>
        <v>0</v>
      </c>
      <c r="CG6" s="116">
        <f t="shared" ca="1" si="6"/>
        <v>0</v>
      </c>
      <c r="CH6" s="116">
        <f t="shared" ca="1" si="6"/>
        <v>0</v>
      </c>
      <c r="CI6" s="116">
        <f t="shared" ca="1" si="6"/>
        <v>0</v>
      </c>
      <c r="CJ6" s="116">
        <f t="shared" ca="1" si="6"/>
        <v>0</v>
      </c>
      <c r="CK6" s="116">
        <f t="shared" ca="1" si="6"/>
        <v>0</v>
      </c>
      <c r="CL6" s="116">
        <f t="shared" ca="1" si="6"/>
        <v>0</v>
      </c>
      <c r="CM6" s="116">
        <f t="shared" ca="1" si="6"/>
        <v>0</v>
      </c>
      <c r="CN6" s="116">
        <f t="shared" ca="1" si="6"/>
        <v>0</v>
      </c>
      <c r="CO6" s="116">
        <f t="shared" ca="1" si="6"/>
        <v>0</v>
      </c>
      <c r="CP6" s="116">
        <f t="shared" ca="1" si="6"/>
        <v>0</v>
      </c>
      <c r="CQ6" s="116">
        <f t="shared" ca="1" si="6"/>
        <v>0</v>
      </c>
      <c r="CR6" s="116">
        <f t="shared" ca="1" si="6"/>
        <v>0</v>
      </c>
      <c r="CS6" s="116">
        <f t="shared" ca="1" si="6"/>
        <v>0</v>
      </c>
      <c r="CT6" s="116">
        <f t="shared" ca="1" si="6"/>
        <v>0</v>
      </c>
      <c r="CU6" s="116">
        <f t="shared" ca="1" si="6"/>
        <v>0</v>
      </c>
      <c r="CV6" s="116">
        <f t="shared" ca="1" si="6"/>
        <v>0</v>
      </c>
      <c r="CW6" s="116">
        <f t="shared" ca="1" si="6"/>
        <v>0</v>
      </c>
      <c r="CX6" s="116">
        <f t="shared" ca="1" si="6"/>
        <v>0</v>
      </c>
      <c r="CY6" s="116">
        <f t="shared" ca="1" si="6"/>
        <v>0</v>
      </c>
      <c r="CZ6" s="116">
        <f t="shared" ca="1" si="6"/>
        <v>0</v>
      </c>
      <c r="DA6" s="116">
        <f t="shared" ca="1" si="6"/>
        <v>0</v>
      </c>
      <c r="DB6" s="116">
        <f t="shared" ca="1" si="6"/>
        <v>0</v>
      </c>
      <c r="DC6" s="116">
        <f t="shared" ca="1" si="6"/>
        <v>0</v>
      </c>
      <c r="DD6" s="116">
        <f t="shared" ca="1" si="6"/>
        <v>0</v>
      </c>
      <c r="DE6" s="116">
        <f t="shared" ca="1" si="6"/>
        <v>0</v>
      </c>
      <c r="DF6" s="116">
        <f t="shared" ca="1" si="6"/>
        <v>0</v>
      </c>
      <c r="DG6" s="116">
        <f t="shared" ca="1" si="6"/>
        <v>0</v>
      </c>
      <c r="DH6" s="116">
        <f t="shared" ca="1" si="6"/>
        <v>0</v>
      </c>
      <c r="DI6" s="116">
        <f t="shared" ca="1" si="6"/>
        <v>0</v>
      </c>
      <c r="DJ6" s="116">
        <f t="shared" ca="1" si="6"/>
        <v>0</v>
      </c>
      <c r="DK6" s="116">
        <f t="shared" ca="1" si="6"/>
        <v>0</v>
      </c>
      <c r="DL6" s="116">
        <f t="shared" ca="1" si="6"/>
        <v>0</v>
      </c>
      <c r="DM6" s="116">
        <f t="shared" ca="1" si="6"/>
        <v>0</v>
      </c>
      <c r="DN6" s="116">
        <f t="shared" ca="1" si="6"/>
        <v>0</v>
      </c>
      <c r="DO6" s="116">
        <f t="shared" ca="1" si="6"/>
        <v>0</v>
      </c>
      <c r="DP6" s="116">
        <f t="shared" ca="1" si="6"/>
        <v>0</v>
      </c>
      <c r="DQ6" s="116">
        <f t="shared" ca="1" si="6"/>
        <v>0</v>
      </c>
      <c r="DR6" s="116">
        <f t="shared" ca="1" si="6"/>
        <v>0</v>
      </c>
      <c r="DS6" s="116">
        <f t="shared" ca="1" si="6"/>
        <v>0</v>
      </c>
      <c r="DT6" s="116">
        <f t="shared" ca="1" si="6"/>
        <v>0</v>
      </c>
      <c r="DU6" s="116">
        <f t="shared" ca="1" si="6"/>
        <v>0</v>
      </c>
      <c r="DV6" s="116">
        <f t="shared" ca="1" si="6"/>
        <v>0</v>
      </c>
      <c r="DW6" s="116">
        <f t="shared" ca="1" si="6"/>
        <v>0</v>
      </c>
      <c r="DX6" s="116">
        <f t="shared" ca="1" si="6"/>
        <v>0</v>
      </c>
      <c r="DY6" s="116">
        <f t="shared" ca="1" si="6"/>
        <v>0</v>
      </c>
      <c r="DZ6" s="116">
        <f t="shared" ca="1" si="6"/>
        <v>0</v>
      </c>
      <c r="EA6" s="116">
        <f t="shared" ca="1" si="6"/>
        <v>0</v>
      </c>
      <c r="EB6" s="116">
        <f t="shared" ca="1" si="6"/>
        <v>0</v>
      </c>
      <c r="EC6" s="116">
        <f t="shared" ca="1" si="6"/>
        <v>0</v>
      </c>
      <c r="ED6" s="116">
        <f t="shared" ca="1" si="6"/>
        <v>0</v>
      </c>
      <c r="EE6" s="116">
        <f t="shared" ca="1" si="6"/>
        <v>0</v>
      </c>
      <c r="EF6" s="116">
        <f t="shared" ca="1" si="6"/>
        <v>0</v>
      </c>
      <c r="EG6" s="116">
        <f t="shared" ca="1" si="6"/>
        <v>0</v>
      </c>
      <c r="EH6" s="116">
        <f t="shared" ca="1" si="6"/>
        <v>0</v>
      </c>
      <c r="EI6" s="116">
        <f t="shared" ref="EI6:GQ6" ca="1" si="7">IF(EI$2&lt;TODAY(),(EI5-EI4)+EH6,0)</f>
        <v>0</v>
      </c>
      <c r="EJ6" s="116">
        <f t="shared" ca="1" si="7"/>
        <v>0</v>
      </c>
      <c r="EK6" s="116">
        <f t="shared" ca="1" si="7"/>
        <v>0</v>
      </c>
      <c r="EL6" s="116">
        <f t="shared" ca="1" si="7"/>
        <v>0</v>
      </c>
      <c r="EM6" s="116">
        <f t="shared" ca="1" si="7"/>
        <v>0</v>
      </c>
      <c r="EN6" s="116">
        <f t="shared" ca="1" si="7"/>
        <v>0</v>
      </c>
      <c r="EO6" s="116">
        <f t="shared" ca="1" si="7"/>
        <v>0</v>
      </c>
      <c r="EP6" s="116">
        <f t="shared" ca="1" si="7"/>
        <v>0</v>
      </c>
      <c r="EQ6" s="116">
        <f t="shared" ca="1" si="7"/>
        <v>0</v>
      </c>
      <c r="ER6" s="116">
        <f t="shared" ca="1" si="7"/>
        <v>0</v>
      </c>
      <c r="ES6" s="116">
        <f t="shared" ca="1" si="7"/>
        <v>0</v>
      </c>
      <c r="ET6" s="116">
        <f t="shared" ca="1" si="7"/>
        <v>0</v>
      </c>
      <c r="EU6" s="116">
        <f t="shared" ca="1" si="7"/>
        <v>0</v>
      </c>
      <c r="EV6" s="116">
        <f t="shared" ca="1" si="7"/>
        <v>0</v>
      </c>
      <c r="EW6" s="116">
        <f t="shared" ca="1" si="7"/>
        <v>0</v>
      </c>
      <c r="EX6" s="116">
        <f t="shared" ca="1" si="7"/>
        <v>0</v>
      </c>
      <c r="EY6" s="116">
        <f t="shared" ca="1" si="7"/>
        <v>0</v>
      </c>
      <c r="EZ6" s="116">
        <f t="shared" ca="1" si="7"/>
        <v>0</v>
      </c>
      <c r="FA6" s="116">
        <f t="shared" ca="1" si="7"/>
        <v>0</v>
      </c>
      <c r="FB6" s="116">
        <f t="shared" ca="1" si="7"/>
        <v>0</v>
      </c>
      <c r="FC6" s="116">
        <f t="shared" ca="1" si="7"/>
        <v>0</v>
      </c>
      <c r="FD6" s="116">
        <f t="shared" ca="1" si="7"/>
        <v>0</v>
      </c>
      <c r="FE6" s="116">
        <f t="shared" ca="1" si="7"/>
        <v>0</v>
      </c>
      <c r="FF6" s="116">
        <f t="shared" ca="1" si="7"/>
        <v>0</v>
      </c>
      <c r="FG6" s="116">
        <f t="shared" ca="1" si="7"/>
        <v>0</v>
      </c>
      <c r="FH6" s="116">
        <f t="shared" ca="1" si="7"/>
        <v>0</v>
      </c>
      <c r="FI6" s="116">
        <f t="shared" ca="1" si="7"/>
        <v>0</v>
      </c>
      <c r="FJ6" s="116">
        <f t="shared" ca="1" si="7"/>
        <v>0</v>
      </c>
      <c r="FK6" s="116">
        <f t="shared" ca="1" si="7"/>
        <v>0</v>
      </c>
      <c r="FL6" s="116">
        <f t="shared" ca="1" si="7"/>
        <v>0</v>
      </c>
      <c r="FM6" s="116">
        <f t="shared" ca="1" si="7"/>
        <v>0</v>
      </c>
      <c r="FN6" s="116">
        <f t="shared" ca="1" si="7"/>
        <v>0</v>
      </c>
      <c r="FO6" s="116">
        <f t="shared" ca="1" si="7"/>
        <v>0</v>
      </c>
      <c r="FP6" s="116">
        <f t="shared" ca="1" si="7"/>
        <v>0</v>
      </c>
      <c r="FQ6" s="116">
        <f t="shared" ca="1" si="7"/>
        <v>0</v>
      </c>
      <c r="FR6" s="116">
        <f t="shared" ca="1" si="7"/>
        <v>0</v>
      </c>
      <c r="FS6" s="116">
        <f t="shared" ca="1" si="7"/>
        <v>0</v>
      </c>
      <c r="FT6" s="116">
        <f t="shared" ca="1" si="7"/>
        <v>0</v>
      </c>
      <c r="FU6" s="116">
        <f t="shared" ca="1" si="7"/>
        <v>0</v>
      </c>
      <c r="FV6" s="116">
        <f t="shared" ca="1" si="7"/>
        <v>0</v>
      </c>
      <c r="FW6" s="116">
        <f t="shared" ca="1" si="7"/>
        <v>0</v>
      </c>
      <c r="FX6" s="116">
        <f t="shared" ca="1" si="7"/>
        <v>0</v>
      </c>
      <c r="FY6" s="116">
        <f t="shared" ca="1" si="7"/>
        <v>0</v>
      </c>
      <c r="FZ6" s="116">
        <f t="shared" ca="1" si="7"/>
        <v>0</v>
      </c>
      <c r="GA6" s="116">
        <f t="shared" ca="1" si="7"/>
        <v>0</v>
      </c>
      <c r="GB6" s="116">
        <f t="shared" ca="1" si="7"/>
        <v>0</v>
      </c>
      <c r="GC6" s="116">
        <f t="shared" ca="1" si="7"/>
        <v>0</v>
      </c>
      <c r="GD6" s="116">
        <f t="shared" ca="1" si="7"/>
        <v>0</v>
      </c>
      <c r="GE6" s="116">
        <f t="shared" ca="1" si="7"/>
        <v>0</v>
      </c>
      <c r="GF6" s="116">
        <f t="shared" ca="1" si="7"/>
        <v>0</v>
      </c>
      <c r="GG6" s="116">
        <f t="shared" ca="1" si="7"/>
        <v>0</v>
      </c>
      <c r="GH6" s="116">
        <f t="shared" ca="1" si="7"/>
        <v>0</v>
      </c>
      <c r="GI6" s="116">
        <f t="shared" ca="1" si="7"/>
        <v>0</v>
      </c>
      <c r="GJ6" s="116">
        <f t="shared" ca="1" si="7"/>
        <v>0</v>
      </c>
      <c r="GK6" s="116">
        <f t="shared" ca="1" si="7"/>
        <v>0</v>
      </c>
      <c r="GL6" s="116">
        <f t="shared" ca="1" si="7"/>
        <v>0</v>
      </c>
      <c r="GM6" s="116">
        <f t="shared" ca="1" si="7"/>
        <v>0</v>
      </c>
      <c r="GN6" s="116">
        <f t="shared" ca="1" si="7"/>
        <v>0</v>
      </c>
      <c r="GO6" s="116">
        <f t="shared" ca="1" si="7"/>
        <v>0</v>
      </c>
      <c r="GP6" s="116">
        <f t="shared" ca="1" si="7"/>
        <v>0</v>
      </c>
      <c r="GQ6" s="116">
        <f t="shared" ca="1" si="7"/>
        <v>0</v>
      </c>
    </row>
    <row r="7" spans="1:199" s="91" customFormat="1" ht="4.5" customHeight="1">
      <c r="A7" s="85"/>
      <c r="B7" s="86"/>
      <c r="C7" s="87"/>
      <c r="D7" s="87"/>
      <c r="E7" s="87"/>
      <c r="F7" s="109"/>
      <c r="G7" s="88"/>
      <c r="H7" s="102"/>
      <c r="I7" s="89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</row>
    <row r="8" spans="1:199" s="66" customFormat="1" ht="20.25" customHeight="1">
      <c r="A8" s="65"/>
      <c r="B8" s="239">
        <f>Resumo!A10</f>
        <v>0</v>
      </c>
      <c r="C8" s="50" t="s">
        <v>22</v>
      </c>
      <c r="D8" s="51">
        <f>Cronograma!D5</f>
        <v>0</v>
      </c>
      <c r="E8" s="52">
        <f>Cronograma!E5</f>
        <v>0</v>
      </c>
      <c r="F8" s="107">
        <f>Resumo!$D10</f>
        <v>0</v>
      </c>
      <c r="G8" s="58">
        <f ca="1">IF(SUM(J8:GQ8)&gt;0,AVERAGEIF(J8:GQ8,"&gt;0",J8:GQ8),0)</f>
        <v>0</v>
      </c>
      <c r="H8" s="100">
        <f ca="1">COUNTIF(J8:GR8,"&gt;0")</f>
        <v>0</v>
      </c>
      <c r="I8" s="84"/>
      <c r="J8" s="60">
        <f ca="1">IF(OR(WEEKDAY(J$2,2)&gt;5,J$2&gt;=TODAY()+WEEKDAY(J$2)),0,IF(ISERROR(HLOOKUP(J$2,'Meta diária'!$2:$11,ROW('Meta diária'!$B4)-1,0)),I8,HLOOKUP(J$2,'Meta diária'!$2:$11,ROW('Meta diária'!$B4)-1,0)))</f>
        <v>0</v>
      </c>
      <c r="K8" s="60">
        <f ca="1">IF(OR(WEEKDAY(K$2,2)&gt;5,K$2&gt;=TODAY()+WEEKDAY(K$2)),0,IF(ISERROR(HLOOKUP(K$2,'Meta diária'!$2:$11,ROW('Meta diária'!$B4)-1,0)),J8,HLOOKUP(K$2,'Meta diária'!$2:$11,ROW('Meta diária'!$B4)-1,0)))</f>
        <v>0</v>
      </c>
      <c r="L8" s="60">
        <f ca="1">IF(OR(WEEKDAY(L$2,2)&gt;5,L$2&gt;=TODAY()+WEEKDAY(L$2)),0,IF(ISERROR(HLOOKUP(L$2,'Meta diária'!$2:$11,ROW('Meta diária'!$B4)-1,0)),K8,HLOOKUP(L$2,'Meta diária'!$2:$11,ROW('Meta diária'!$B4)-1,0)))</f>
        <v>0</v>
      </c>
      <c r="M8" s="60">
        <f ca="1">IF(OR(WEEKDAY(M$2,2)&gt;5,M$2&gt;=TODAY()+WEEKDAY(M$2)),0,IF(ISERROR(HLOOKUP(M$2,'Meta diária'!$2:$11,ROW('Meta diária'!$B4)-1,0)),L8,HLOOKUP(M$2,'Meta diária'!$2:$11,ROW('Meta diária'!$B4)-1,0)))</f>
        <v>0</v>
      </c>
      <c r="N8" s="60">
        <f ca="1">IF(OR(WEEKDAY(N$2,2)&gt;5,N$2&gt;=TODAY()+WEEKDAY(N$2)),0,IF(ISERROR(HLOOKUP(N$2,'Meta diária'!$2:$11,ROW('Meta diária'!$B4)-1,0)),M8,HLOOKUP(N$2,'Meta diária'!$2:$11,ROW('Meta diária'!$B4)-1,0)))</f>
        <v>0</v>
      </c>
      <c r="O8" s="60">
        <f ca="1">IF(OR(WEEKDAY(O$2,2)&gt;5,O$2&gt;=TODAY()+WEEKDAY(O$2)),0,IF(ISERROR(HLOOKUP(O$2,'Meta diária'!$2:$11,ROW('Meta diária'!$B4)-1,0)),N8,HLOOKUP(O$2,'Meta diária'!$2:$11,ROW('Meta diária'!$B4)-1,0)))</f>
        <v>0</v>
      </c>
      <c r="P8" s="60">
        <f ca="1">IF(OR(WEEKDAY(P$2,2)&gt;5,P$2&gt;=TODAY()+WEEKDAY(P$2)),0,IF(ISERROR(HLOOKUP(P$2,'Meta diária'!$2:$11,ROW('Meta diária'!$B4)-1,0)),O8,HLOOKUP(P$2,'Meta diária'!$2:$11,ROW('Meta diária'!$B4)-1,0)))</f>
        <v>0</v>
      </c>
      <c r="Q8" s="60">
        <f ca="1">IF(OR(WEEKDAY(Q$2,2)&gt;5,Q$2&gt;=TODAY()+WEEKDAY(Q$2)),0,IF(ISERROR(HLOOKUP(Q$2,'Meta diária'!$2:$11,ROW('Meta diária'!$B4)-1,0)),P8,HLOOKUP(Q$2,'Meta diária'!$2:$11,ROW('Meta diária'!$B4)-1,0)))</f>
        <v>0</v>
      </c>
      <c r="R8" s="60">
        <f ca="1">IF(OR(WEEKDAY(R$2,2)&gt;5,R$2&gt;=TODAY()+WEEKDAY(R$2)),0,IF(ISERROR(HLOOKUP(R$2,'Meta diária'!$2:$11,ROW('Meta diária'!$B4)-1,0)),Q8,HLOOKUP(R$2,'Meta diária'!$2:$11,ROW('Meta diária'!$B4)-1,0)))</f>
        <v>0</v>
      </c>
      <c r="S8" s="60">
        <f ca="1">IF(OR(WEEKDAY(S$2,2)&gt;5,S$2&gt;=TODAY()+WEEKDAY(S$2)),0,IF(ISERROR(HLOOKUP(S$2,'Meta diária'!$2:$11,ROW('Meta diária'!$B4)-1,0)),R8,HLOOKUP(S$2,'Meta diária'!$2:$11,ROW('Meta diária'!$B4)-1,0)))</f>
        <v>0</v>
      </c>
      <c r="T8" s="60">
        <f ca="1">IF(OR(WEEKDAY(T$2,2)&gt;5,T$2&gt;=TODAY()+WEEKDAY(T$2)),0,IF(ISERROR(HLOOKUP(T$2,'Meta diária'!$2:$11,ROW('Meta diária'!$B4)-1,0)),S8,HLOOKUP(T$2,'Meta diária'!$2:$11,ROW('Meta diária'!$B4)-1,0)))</f>
        <v>0</v>
      </c>
      <c r="U8" s="60">
        <f ca="1">IF(OR(WEEKDAY(U$2,2)&gt;5,U$2&gt;=TODAY()+WEEKDAY(U$2)),0,IF(ISERROR(HLOOKUP(U$2,'Meta diária'!$2:$11,ROW('Meta diária'!$B4)-1,0)),T8,HLOOKUP(U$2,'Meta diária'!$2:$11,ROW('Meta diária'!$B4)-1,0)))</f>
        <v>0</v>
      </c>
      <c r="V8" s="60">
        <f ca="1">IF(OR(WEEKDAY(V$2,2)&gt;5,V$2&gt;=TODAY()+WEEKDAY(V$2)),0,IF(ISERROR(HLOOKUP(V$2,'Meta diária'!$2:$11,ROW('Meta diária'!$B4)-1,0)),U8,HLOOKUP(V$2,'Meta diária'!$2:$11,ROW('Meta diária'!$B4)-1,0)))</f>
        <v>0</v>
      </c>
      <c r="W8" s="60">
        <f ca="1">IF(OR(WEEKDAY(W$2,2)&gt;5,W$2&gt;=TODAY()+WEEKDAY(W$2)),0,IF(ISERROR(HLOOKUP(W$2,'Meta diária'!$2:$11,ROW('Meta diária'!$B4)-1,0)),V8,HLOOKUP(W$2,'Meta diária'!$2:$11,ROW('Meta diária'!$B4)-1,0)))</f>
        <v>0</v>
      </c>
      <c r="X8" s="60">
        <f ca="1">IF(OR(WEEKDAY(X$2,2)&gt;5,X$2&gt;=TODAY()+WEEKDAY(X$2)),0,IF(ISERROR(HLOOKUP(X$2,'Meta diária'!$2:$11,ROW('Meta diária'!$B4)-1,0)),W8,HLOOKUP(X$2,'Meta diária'!$2:$11,ROW('Meta diária'!$B4)-1,0)))</f>
        <v>0</v>
      </c>
      <c r="Y8" s="60">
        <f ca="1">IF(OR(WEEKDAY(Y$2,2)&gt;5,Y$2&gt;=TODAY()+WEEKDAY(Y$2)),0,IF(ISERROR(HLOOKUP(Y$2,'Meta diária'!$2:$11,ROW('Meta diária'!$B4)-1,0)),X8,HLOOKUP(Y$2,'Meta diária'!$2:$11,ROW('Meta diária'!$B4)-1,0)))</f>
        <v>0</v>
      </c>
      <c r="Z8" s="60">
        <f ca="1">IF(OR(WEEKDAY(Z$2,2)&gt;5,Z$2&gt;=TODAY()+WEEKDAY(Z$2)),0,IF(ISERROR(HLOOKUP(Z$2,'Meta diária'!$2:$11,ROW('Meta diária'!$B4)-1,0)),Y8,HLOOKUP(Z$2,'Meta diária'!$2:$11,ROW('Meta diária'!$B4)-1,0)))</f>
        <v>0</v>
      </c>
      <c r="AA8" s="60">
        <f ca="1">IF(OR(WEEKDAY(AA$2,2)&gt;5,AA$2&gt;=TODAY()+WEEKDAY(AA$2)),0,IF(ISERROR(HLOOKUP(AA$2,'Meta diária'!$2:$11,ROW('Meta diária'!$B4)-1,0)),Z8,HLOOKUP(AA$2,'Meta diária'!$2:$11,ROW('Meta diária'!$B4)-1,0)))</f>
        <v>0</v>
      </c>
      <c r="AB8" s="60">
        <f ca="1">IF(OR(WEEKDAY(AB$2,2)&gt;5,AB$2&gt;=TODAY()+WEEKDAY(AB$2)),0,IF(ISERROR(HLOOKUP(AB$2,'Meta diária'!$2:$11,ROW('Meta diária'!$B4)-1,0)),AA8,HLOOKUP(AB$2,'Meta diária'!$2:$11,ROW('Meta diária'!$B4)-1,0)))</f>
        <v>0</v>
      </c>
      <c r="AC8" s="60">
        <f ca="1">IF(OR(WEEKDAY(AC$2,2)&gt;5,AC$2&gt;=TODAY()+WEEKDAY(AC$2)),0,IF(ISERROR(HLOOKUP(AC$2,'Meta diária'!$2:$11,ROW('Meta diária'!$B4)-1,0)),AB8,HLOOKUP(AC$2,'Meta diária'!$2:$11,ROW('Meta diária'!$B4)-1,0)))</f>
        <v>0</v>
      </c>
      <c r="AD8" s="60">
        <f ca="1">IF(OR(WEEKDAY(AD$2,2)&gt;5,AD$2&gt;=TODAY()+WEEKDAY(AD$2)),0,IF(ISERROR(HLOOKUP(AD$2,'Meta diária'!$2:$11,ROW('Meta diária'!$B4)-1,0)),AC8,HLOOKUP(AD$2,'Meta diária'!$2:$11,ROW('Meta diária'!$B4)-1,0)))</f>
        <v>0</v>
      </c>
      <c r="AE8" s="60">
        <f ca="1">IF(OR(WEEKDAY(AE$2,2)&gt;5,AE$2&gt;=TODAY()+WEEKDAY(AE$2)),0,IF(ISERROR(HLOOKUP(AE$2,'Meta diária'!$2:$11,ROW('Meta diária'!$B4)-1,0)),AD8,HLOOKUP(AE$2,'Meta diária'!$2:$11,ROW('Meta diária'!$B4)-1,0)))</f>
        <v>0</v>
      </c>
      <c r="AF8" s="60">
        <f ca="1">IF(OR(WEEKDAY(AF$2,2)&gt;5,AF$2&gt;=TODAY()+WEEKDAY(AF$2)),0,IF(ISERROR(HLOOKUP(AF$2,'Meta diária'!$2:$11,ROW('Meta diária'!$B4)-1,0)),AE8,HLOOKUP(AF$2,'Meta diária'!$2:$11,ROW('Meta diária'!$B4)-1,0)))</f>
        <v>0</v>
      </c>
      <c r="AG8" s="60">
        <f ca="1">IF(OR(WEEKDAY(AG$2,2)&gt;5,AG$2&gt;=TODAY()+WEEKDAY(AG$2)),0,IF(ISERROR(HLOOKUP(AG$2,'Meta diária'!$2:$11,ROW('Meta diária'!$B4)-1,0)),AF8,HLOOKUP(AG$2,'Meta diária'!$2:$11,ROW('Meta diária'!$B4)-1,0)))</f>
        <v>0</v>
      </c>
      <c r="AH8" s="60">
        <f ca="1">IF(OR(WEEKDAY(AH$2,2)&gt;5,AH$2&gt;=TODAY()+WEEKDAY(AH$2)),0,IF(ISERROR(HLOOKUP(AH$2,'Meta diária'!$2:$11,ROW('Meta diária'!$B4)-1,0)),AG8,HLOOKUP(AH$2,'Meta diária'!$2:$11,ROW('Meta diária'!$B4)-1,0)))</f>
        <v>0</v>
      </c>
      <c r="AI8" s="60">
        <f ca="1">IF(OR(WEEKDAY(AI$2,2)&gt;5,AI$2&gt;=TODAY()+WEEKDAY(AI$2)),0,IF(ISERROR(HLOOKUP(AI$2,'Meta diária'!$2:$11,ROW('Meta diária'!$B4)-1,0)),AH8,HLOOKUP(AI$2,'Meta diária'!$2:$11,ROW('Meta diária'!$B4)-1,0)))</f>
        <v>0</v>
      </c>
      <c r="AJ8" s="60">
        <f ca="1">IF(OR(WEEKDAY(AJ$2,2)&gt;5,AJ$2&gt;=TODAY()+WEEKDAY(AJ$2)),0,IF(ISERROR(HLOOKUP(AJ$2,'Meta diária'!$2:$11,ROW('Meta diária'!$B4)-1,0)),AI8,HLOOKUP(AJ$2,'Meta diária'!$2:$11,ROW('Meta diária'!$B4)-1,0)))</f>
        <v>0</v>
      </c>
      <c r="AK8" s="60">
        <f ca="1">IF(OR(WEEKDAY(AK$2,2)&gt;5,AK$2&gt;=TODAY()+WEEKDAY(AK$2)),0,IF(ISERROR(HLOOKUP(AK$2,'Meta diária'!$2:$11,ROW('Meta diária'!$B4)-1,0)),AJ8,HLOOKUP(AK$2,'Meta diária'!$2:$11,ROW('Meta diária'!$B4)-1,0)))</f>
        <v>0</v>
      </c>
      <c r="AL8" s="60">
        <f ca="1">IF(OR(WEEKDAY(AL$2,2)&gt;5,AL$2&gt;=TODAY()+WEEKDAY(AL$2)),0,IF(ISERROR(HLOOKUP(AL$2,'Meta diária'!$2:$11,ROW('Meta diária'!$B4)-1,0)),AK8,HLOOKUP(AL$2,'Meta diária'!$2:$11,ROW('Meta diária'!$B4)-1,0)))</f>
        <v>0</v>
      </c>
      <c r="AM8" s="60">
        <f ca="1">IF(OR(WEEKDAY(AM$2,2)&gt;5,AM$2&gt;=TODAY()+WEEKDAY(AM$2)),0,IF(ISERROR(HLOOKUP(AM$2,'Meta diária'!$2:$11,ROW('Meta diária'!$B4)-1,0)),AL8,HLOOKUP(AM$2,'Meta diária'!$2:$11,ROW('Meta diária'!$B4)-1,0)))</f>
        <v>0</v>
      </c>
      <c r="AN8" s="60">
        <f ca="1">IF(OR(WEEKDAY(AN$2,2)&gt;5,AN$2&gt;=TODAY()+WEEKDAY(AN$2)),0,IF(ISERROR(HLOOKUP(AN$2,'Meta diária'!$2:$11,ROW('Meta diária'!$B4)-1,0)),AM8,HLOOKUP(AN$2,'Meta diária'!$2:$11,ROW('Meta diária'!$B4)-1,0)))</f>
        <v>0</v>
      </c>
      <c r="AO8" s="60">
        <f ca="1">IF(OR(WEEKDAY(AO$2,2)&gt;5,AO$2&gt;=TODAY()+WEEKDAY(AO$2)),0,IF(ISERROR(HLOOKUP(AO$2,'Meta diária'!$2:$11,ROW('Meta diária'!$B4)-1,0)),AN8,HLOOKUP(AO$2,'Meta diária'!$2:$11,ROW('Meta diária'!$B4)-1,0)))</f>
        <v>0</v>
      </c>
      <c r="AP8" s="60">
        <f ca="1">IF(OR(WEEKDAY(AP$2,2)&gt;5,AP$2&gt;=TODAY()+WEEKDAY(AP$2)),0,IF(ISERROR(HLOOKUP(AP$2,'Meta diária'!$2:$11,ROW('Meta diária'!$B4)-1,0)),AO8,HLOOKUP(AP$2,'Meta diária'!$2:$11,ROW('Meta diária'!$B4)-1,0)))</f>
        <v>0</v>
      </c>
      <c r="AQ8" s="60">
        <f ca="1">IF(OR(WEEKDAY(AQ$2,2)&gt;5,AQ$2&gt;=TODAY()+WEEKDAY(AQ$2)),0,IF(ISERROR(HLOOKUP(AQ$2,'Meta diária'!$2:$11,ROW('Meta diária'!$B4)-1,0)),AP8,HLOOKUP(AQ$2,'Meta diária'!$2:$11,ROW('Meta diária'!$B4)-1,0)))</f>
        <v>0</v>
      </c>
      <c r="AR8" s="60">
        <f ca="1">IF(OR(WEEKDAY(AR$2,2)&gt;5,AR$2&gt;=TODAY()+WEEKDAY(AR$2)),0,IF(ISERROR(HLOOKUP(AR$2,'Meta diária'!$2:$11,ROW('Meta diária'!$B4)-1,0)),AQ8,HLOOKUP(AR$2,'Meta diária'!$2:$11,ROW('Meta diária'!$B4)-1,0)))</f>
        <v>0</v>
      </c>
      <c r="AS8" s="60">
        <f ca="1">IF(OR(WEEKDAY(AS$2,2)&gt;5,AS$2&gt;=TODAY()+WEEKDAY(AS$2)),0,IF(ISERROR(HLOOKUP(AS$2,'Meta diária'!$2:$11,ROW('Meta diária'!$B4)-1,0)),AR8,HLOOKUP(AS$2,'Meta diária'!$2:$11,ROW('Meta diária'!$B4)-1,0)))</f>
        <v>0</v>
      </c>
      <c r="AT8" s="60">
        <f ca="1">IF(OR(WEEKDAY(AT$2,2)&gt;5,AT$2&gt;=TODAY()+WEEKDAY(AT$2)),0,IF(ISERROR(HLOOKUP(AT$2,'Meta diária'!$2:$11,ROW('Meta diária'!$B4)-1,0)),AS8,HLOOKUP(AT$2,'Meta diária'!$2:$11,ROW('Meta diária'!$B4)-1,0)))</f>
        <v>0</v>
      </c>
      <c r="AU8" s="60">
        <f ca="1">IF(OR(WEEKDAY(AU$2,2)&gt;5,AU$2&gt;=TODAY()+WEEKDAY(AU$2)),0,IF(ISERROR(HLOOKUP(AU$2,'Meta diária'!$2:$11,ROW('Meta diária'!$B4)-1,0)),AT8,HLOOKUP(AU$2,'Meta diária'!$2:$11,ROW('Meta diária'!$B4)-1,0)))</f>
        <v>0</v>
      </c>
      <c r="AV8" s="60">
        <f ca="1">IF(OR(WEEKDAY(AV$2,2)&gt;5,AV$2&gt;=TODAY()+WEEKDAY(AV$2)),0,IF(ISERROR(HLOOKUP(AV$2,'Meta diária'!$2:$11,ROW('Meta diária'!$B4)-1,0)),AU8,HLOOKUP(AV$2,'Meta diária'!$2:$11,ROW('Meta diária'!$B4)-1,0)))</f>
        <v>0</v>
      </c>
      <c r="AW8" s="60">
        <f ca="1">IF(OR(WEEKDAY(AW$2,2)&gt;5,AW$2&gt;=TODAY()+WEEKDAY(AW$2)),0,IF(ISERROR(HLOOKUP(AW$2,'Meta diária'!$2:$11,ROW('Meta diária'!$B4)-1,0)),AV8,HLOOKUP(AW$2,'Meta diária'!$2:$11,ROW('Meta diária'!$B4)-1,0)))</f>
        <v>0</v>
      </c>
      <c r="AX8" s="60">
        <f ca="1">IF(OR(WEEKDAY(AX$2,2)&gt;5,AX$2&gt;=TODAY()+WEEKDAY(AX$2)),0,IF(ISERROR(HLOOKUP(AX$2,'Meta diária'!$2:$11,ROW('Meta diária'!$B4)-1,0)),AW8,HLOOKUP(AX$2,'Meta diária'!$2:$11,ROW('Meta diária'!$B4)-1,0)))</f>
        <v>0</v>
      </c>
      <c r="AY8" s="60">
        <f ca="1">IF(OR(WEEKDAY(AY$2,2)&gt;5,AY$2&gt;=TODAY()+WEEKDAY(AY$2)),0,IF(ISERROR(HLOOKUP(AY$2,'Meta diária'!$2:$11,ROW('Meta diária'!$B4)-1,0)),AX8,HLOOKUP(AY$2,'Meta diária'!$2:$11,ROW('Meta diária'!$B4)-1,0)))</f>
        <v>0</v>
      </c>
      <c r="AZ8" s="60">
        <f ca="1">IF(OR(WEEKDAY(AZ$2,2)&gt;5,AZ$2&gt;=TODAY()+WEEKDAY(AZ$2)),0,IF(ISERROR(HLOOKUP(AZ$2,'Meta diária'!$2:$11,ROW('Meta diária'!$B4)-1,0)),AY8,HLOOKUP(AZ$2,'Meta diária'!$2:$11,ROW('Meta diária'!$B4)-1,0)))</f>
        <v>0</v>
      </c>
      <c r="BA8" s="60">
        <f ca="1">IF(OR(WEEKDAY(BA$2,2)&gt;5,BA$2&gt;=TODAY()+WEEKDAY(BA$2)),0,IF(ISERROR(HLOOKUP(BA$2,'Meta diária'!$2:$11,ROW('Meta diária'!$B4)-1,0)),AZ8,HLOOKUP(BA$2,'Meta diária'!$2:$11,ROW('Meta diária'!$B4)-1,0)))</f>
        <v>0</v>
      </c>
      <c r="BB8" s="60">
        <f ca="1">IF(OR(WEEKDAY(BB$2,2)&gt;5,BB$2&gt;=TODAY()+WEEKDAY(BB$2)),0,IF(ISERROR(HLOOKUP(BB$2,'Meta diária'!$2:$11,ROW('Meta diária'!$B4)-1,0)),BA8,HLOOKUP(BB$2,'Meta diária'!$2:$11,ROW('Meta diária'!$B4)-1,0)))</f>
        <v>0</v>
      </c>
      <c r="BC8" s="60">
        <f ca="1">IF(OR(WEEKDAY(BC$2,2)&gt;5,BC$2&gt;=TODAY()+WEEKDAY(BC$2)),0,IF(ISERROR(HLOOKUP(BC$2,'Meta diária'!$2:$11,ROW('Meta diária'!$B4)-1,0)),BB8,HLOOKUP(BC$2,'Meta diária'!$2:$11,ROW('Meta diária'!$B4)-1,0)))</f>
        <v>0</v>
      </c>
      <c r="BD8" s="60">
        <f ca="1">IF(OR(WEEKDAY(BD$2,2)&gt;5,BD$2&gt;=TODAY()+WEEKDAY(BD$2)),0,IF(ISERROR(HLOOKUP(BD$2,'Meta diária'!$2:$11,ROW('Meta diária'!$B4)-1,0)),BC8,HLOOKUP(BD$2,'Meta diária'!$2:$11,ROW('Meta diária'!$B4)-1,0)))</f>
        <v>0</v>
      </c>
      <c r="BE8" s="60">
        <f ca="1">IF(OR(WEEKDAY(BE$2,2)&gt;5,BE$2&gt;=TODAY()+WEEKDAY(BE$2)),0,IF(ISERROR(HLOOKUP(BE$2,'Meta diária'!$2:$11,ROW('Meta diária'!$B4)-1,0)),BD8,HLOOKUP(BE$2,'Meta diária'!$2:$11,ROW('Meta diária'!$B4)-1,0)))</f>
        <v>0</v>
      </c>
      <c r="BF8" s="60">
        <f ca="1">IF(OR(WEEKDAY(BF$2,2)&gt;5,BF$2&gt;=TODAY()+WEEKDAY(BF$2)),0,IF(ISERROR(HLOOKUP(BF$2,'Meta diária'!$2:$11,ROW('Meta diária'!$B4)-1,0)),BE8,HLOOKUP(BF$2,'Meta diária'!$2:$11,ROW('Meta diária'!$B4)-1,0)))</f>
        <v>0</v>
      </c>
      <c r="BG8" s="60">
        <f ca="1">IF(OR(WEEKDAY(BG$2,2)&gt;5,BG$2&gt;=TODAY()+WEEKDAY(BG$2)),0,IF(ISERROR(HLOOKUP(BG$2,'Meta diária'!$2:$11,ROW('Meta diária'!$B4)-1,0)),BF8,HLOOKUP(BG$2,'Meta diária'!$2:$11,ROW('Meta diária'!$B4)-1,0)))</f>
        <v>0</v>
      </c>
      <c r="BH8" s="60">
        <f ca="1">IF(OR(WEEKDAY(BH$2,2)&gt;5,BH$2&gt;=TODAY()+WEEKDAY(BH$2)),0,IF(ISERROR(HLOOKUP(BH$2,'Meta diária'!$2:$11,ROW('Meta diária'!$B4)-1,0)),BG8,HLOOKUP(BH$2,'Meta diária'!$2:$11,ROW('Meta diária'!$B4)-1,0)))</f>
        <v>0</v>
      </c>
      <c r="BI8" s="60">
        <f ca="1">IF(OR(WEEKDAY(BI$2,2)&gt;5,BI$2&gt;=TODAY()+WEEKDAY(BI$2)),0,IF(ISERROR(HLOOKUP(BI$2,'Meta diária'!$2:$11,ROW('Meta diária'!$B4)-1,0)),BH8,HLOOKUP(BI$2,'Meta diária'!$2:$11,ROW('Meta diária'!$B4)-1,0)))</f>
        <v>0</v>
      </c>
      <c r="BJ8" s="60">
        <f ca="1">IF(OR(WEEKDAY(BJ$2,2)&gt;5,BJ$2&gt;=TODAY()+WEEKDAY(BJ$2)),0,IF(ISERROR(HLOOKUP(BJ$2,'Meta diária'!$2:$11,ROW('Meta diária'!$B4)-1,0)),BI8,HLOOKUP(BJ$2,'Meta diária'!$2:$11,ROW('Meta diária'!$B4)-1,0)))</f>
        <v>0</v>
      </c>
      <c r="BK8" s="60">
        <f ca="1">IF(OR(WEEKDAY(BK$2,2)&gt;5,BK$2&gt;=TODAY()+WEEKDAY(BK$2)),0,IF(ISERROR(HLOOKUP(BK$2,'Meta diária'!$2:$11,ROW('Meta diária'!$B4)-1,0)),BJ8,HLOOKUP(BK$2,'Meta diária'!$2:$11,ROW('Meta diária'!$B4)-1,0)))</f>
        <v>0</v>
      </c>
      <c r="BL8" s="60">
        <f ca="1">IF(OR(WEEKDAY(BL$2,2)&gt;5,BL$2&gt;=TODAY()+WEEKDAY(BL$2)),0,IF(ISERROR(HLOOKUP(BL$2,'Meta diária'!$2:$11,ROW('Meta diária'!$B4)-1,0)),BK8,HLOOKUP(BL$2,'Meta diária'!$2:$11,ROW('Meta diária'!$B4)-1,0)))</f>
        <v>0</v>
      </c>
      <c r="BM8" s="60">
        <f ca="1">IF(OR(WEEKDAY(BM$2,2)&gt;5,BM$2&gt;=TODAY()+WEEKDAY(BM$2)),0,IF(ISERROR(HLOOKUP(BM$2,'Meta diária'!$2:$11,ROW('Meta diária'!$B4)-1,0)),BL8,HLOOKUP(BM$2,'Meta diária'!$2:$11,ROW('Meta diária'!$B4)-1,0)))</f>
        <v>0</v>
      </c>
      <c r="BN8" s="60">
        <f ca="1">IF(OR(WEEKDAY(BN$2,2)&gt;5,BN$2&gt;=TODAY()+WEEKDAY(BN$2)),0,IF(ISERROR(HLOOKUP(BN$2,'Meta diária'!$2:$11,ROW('Meta diária'!$B4)-1,0)),BM8,HLOOKUP(BN$2,'Meta diária'!$2:$11,ROW('Meta diária'!$B4)-1,0)))</f>
        <v>0</v>
      </c>
      <c r="BO8" s="60">
        <f ca="1">IF(OR(WEEKDAY(BO$2,2)&gt;5,BO$2&gt;=TODAY()+WEEKDAY(BO$2)),0,IF(ISERROR(HLOOKUP(BO$2,'Meta diária'!$2:$11,ROW('Meta diária'!$B4)-1,0)),BN8,HLOOKUP(BO$2,'Meta diária'!$2:$11,ROW('Meta diária'!$B4)-1,0)))</f>
        <v>0</v>
      </c>
      <c r="BP8" s="60">
        <f ca="1">IF(OR(WEEKDAY(BP$2,2)&gt;5,BP$2&gt;=TODAY()+WEEKDAY(BP$2)),0,IF(ISERROR(HLOOKUP(BP$2,'Meta diária'!$2:$11,ROW('Meta diária'!$B4)-1,0)),BO8,HLOOKUP(BP$2,'Meta diária'!$2:$11,ROW('Meta diária'!$B4)-1,0)))</f>
        <v>0</v>
      </c>
      <c r="BQ8" s="60">
        <f ca="1">IF(OR(WEEKDAY(BQ$2,2)&gt;5,BQ$2&gt;=TODAY()+WEEKDAY(BQ$2)),0,IF(ISERROR(HLOOKUP(BQ$2,'Meta diária'!$2:$11,ROW('Meta diária'!$B4)-1,0)),BP8,HLOOKUP(BQ$2,'Meta diária'!$2:$11,ROW('Meta diária'!$B4)-1,0)))</f>
        <v>0</v>
      </c>
      <c r="BR8" s="60">
        <f ca="1">IF(OR(WEEKDAY(BR$2,2)&gt;5,BR$2&gt;=TODAY()+WEEKDAY(BR$2)),0,IF(ISERROR(HLOOKUP(BR$2,'Meta diária'!$2:$11,ROW('Meta diária'!$B4)-1,0)),BQ8,HLOOKUP(BR$2,'Meta diária'!$2:$11,ROW('Meta diária'!$B4)-1,0)))</f>
        <v>0</v>
      </c>
      <c r="BS8" s="60">
        <f ca="1">IF(OR(WEEKDAY(BS$2,2)&gt;5,BS$2&gt;=TODAY()+WEEKDAY(BS$2)),0,IF(ISERROR(HLOOKUP(BS$2,'Meta diária'!$2:$11,ROW('Meta diária'!$B4)-1,0)),BR8,HLOOKUP(BS$2,'Meta diária'!$2:$11,ROW('Meta diária'!$B4)-1,0)))</f>
        <v>0</v>
      </c>
      <c r="BT8" s="60">
        <f ca="1">IF(OR(WEEKDAY(BT$2,2)&gt;5,BT$2&gt;=TODAY()+WEEKDAY(BT$2)),0,IF(ISERROR(HLOOKUP(BT$2,'Meta diária'!$2:$11,ROW('Meta diária'!$B4)-1,0)),BS8,HLOOKUP(BT$2,'Meta diária'!$2:$11,ROW('Meta diária'!$B4)-1,0)))</f>
        <v>0</v>
      </c>
      <c r="BU8" s="60">
        <f ca="1">IF(OR(WEEKDAY(BU$2,2)&gt;5,BU$2&gt;=TODAY()+WEEKDAY(BU$2)),0,IF(ISERROR(HLOOKUP(BU$2,'Meta diária'!$2:$11,ROW('Meta diária'!$B4)-1,0)),BT8,HLOOKUP(BU$2,'Meta diária'!$2:$11,ROW('Meta diária'!$B4)-1,0)))</f>
        <v>0</v>
      </c>
      <c r="BV8" s="60">
        <f ca="1">IF(OR(WEEKDAY(BV$2,2)&gt;5,BV$2&gt;=TODAY()+WEEKDAY(BV$2)),0,IF(ISERROR(HLOOKUP(BV$2,'Meta diária'!$2:$11,ROW('Meta diária'!$B4)-1,0)),BU8,HLOOKUP(BV$2,'Meta diária'!$2:$11,ROW('Meta diária'!$B4)-1,0)))</f>
        <v>0</v>
      </c>
      <c r="BW8" s="60">
        <f ca="1">IF(OR(WEEKDAY(BW$2,2)&gt;5,BW$2&gt;=TODAY()+WEEKDAY(BW$2)),0,IF(ISERROR(HLOOKUP(BW$2,'Meta diária'!$2:$11,ROW('Meta diária'!$B4)-1,0)),BV8,HLOOKUP(BW$2,'Meta diária'!$2:$11,ROW('Meta diária'!$B4)-1,0)))</f>
        <v>0</v>
      </c>
      <c r="BX8" s="60">
        <f ca="1">IF(OR(WEEKDAY(BX$2,2)&gt;5,BX$2&gt;=TODAY()+WEEKDAY(BX$2)),0,IF(ISERROR(HLOOKUP(BX$2,'Meta diária'!$2:$11,ROW('Meta diária'!$B4)-1,0)),BW8,HLOOKUP(BX$2,'Meta diária'!$2:$11,ROW('Meta diária'!$B4)-1,0)))</f>
        <v>0</v>
      </c>
      <c r="BY8" s="60">
        <f ca="1">IF(OR(WEEKDAY(BY$2,2)&gt;5,BY$2&gt;=TODAY()+WEEKDAY(BY$2)),0,IF(ISERROR(HLOOKUP(BY$2,'Meta diária'!$2:$11,ROW('Meta diária'!$B4)-1,0)),BX8,HLOOKUP(BY$2,'Meta diária'!$2:$11,ROW('Meta diária'!$B4)-1,0)))</f>
        <v>0</v>
      </c>
      <c r="BZ8" s="60">
        <f ca="1">IF(OR(WEEKDAY(BZ$2,2)&gt;5,BZ$2&gt;=TODAY()+WEEKDAY(BZ$2)),0,IF(ISERROR(HLOOKUP(BZ$2,'Meta diária'!$2:$11,ROW('Meta diária'!$B4)-1,0)),BY8,HLOOKUP(BZ$2,'Meta diária'!$2:$11,ROW('Meta diária'!$B4)-1,0)))</f>
        <v>0</v>
      </c>
      <c r="CA8" s="60">
        <f ca="1">IF(OR(WEEKDAY(CA$2,2)&gt;5,CA$2&gt;=TODAY()+WEEKDAY(CA$2)),0,IF(ISERROR(HLOOKUP(CA$2,'Meta diária'!$2:$11,ROW('Meta diária'!$B4)-1,0)),BZ8,HLOOKUP(CA$2,'Meta diária'!$2:$11,ROW('Meta diária'!$B4)-1,0)))</f>
        <v>0</v>
      </c>
      <c r="CB8" s="60">
        <f ca="1">IF(OR(WEEKDAY(CB$2,2)&gt;5,CB$2&gt;=TODAY()+WEEKDAY(CB$2)),0,IF(ISERROR(HLOOKUP(CB$2,'Meta diária'!$2:$11,ROW('Meta diária'!$B4)-1,0)),CA8,HLOOKUP(CB$2,'Meta diária'!$2:$11,ROW('Meta diária'!$B4)-1,0)))</f>
        <v>0</v>
      </c>
      <c r="CC8" s="60">
        <f ca="1">IF(OR(WEEKDAY(CC$2,2)&gt;5,CC$2&gt;=TODAY()+WEEKDAY(CC$2)),0,IF(ISERROR(HLOOKUP(CC$2,'Meta diária'!$2:$11,ROW('Meta diária'!$B4)-1,0)),CB8,HLOOKUP(CC$2,'Meta diária'!$2:$11,ROW('Meta diária'!$B4)-1,0)))</f>
        <v>0</v>
      </c>
      <c r="CD8" s="60">
        <f ca="1">IF(OR(WEEKDAY(CD$2,2)&gt;5,CD$2&gt;=TODAY()+WEEKDAY(CD$2)),0,IF(ISERROR(HLOOKUP(CD$2,'Meta diária'!$2:$11,ROW('Meta diária'!$B4)-1,0)),CC8,HLOOKUP(CD$2,'Meta diária'!$2:$11,ROW('Meta diária'!$B4)-1,0)))</f>
        <v>0</v>
      </c>
      <c r="CE8" s="60">
        <f ca="1">IF(OR(WEEKDAY(CE$2,2)&gt;5,CE$2&gt;=TODAY()+WEEKDAY(CE$2)),0,IF(ISERROR(HLOOKUP(CE$2,'Meta diária'!$2:$11,ROW('Meta diária'!$B4)-1,0)),CD8,HLOOKUP(CE$2,'Meta diária'!$2:$11,ROW('Meta diária'!$B4)-1,0)))</f>
        <v>0</v>
      </c>
      <c r="CF8" s="60">
        <f ca="1">IF(OR(WEEKDAY(CF$2,2)&gt;5,CF$2&gt;=TODAY()+WEEKDAY(CF$2)),0,IF(ISERROR(HLOOKUP(CF$2,'Meta diária'!$2:$11,ROW('Meta diária'!$B4)-1,0)),CE8,HLOOKUP(CF$2,'Meta diária'!$2:$11,ROW('Meta diária'!$B4)-1,0)))</f>
        <v>0</v>
      </c>
      <c r="CG8" s="60">
        <f ca="1">IF(OR(WEEKDAY(CG$2,2)&gt;5,CG$2&gt;=TODAY()+WEEKDAY(CG$2)),0,IF(ISERROR(HLOOKUP(CG$2,'Meta diária'!$2:$11,ROW('Meta diária'!$B4)-1,0)),CF8,HLOOKUP(CG$2,'Meta diária'!$2:$11,ROW('Meta diária'!$B4)-1,0)))</f>
        <v>0</v>
      </c>
      <c r="CH8" s="60">
        <f ca="1">IF(OR(WEEKDAY(CH$2,2)&gt;5,CH$2&gt;=TODAY()+WEEKDAY(CH$2)),0,IF(ISERROR(HLOOKUP(CH$2,'Meta diária'!$2:$11,ROW('Meta diária'!$B4)-1,0)),CG8,HLOOKUP(CH$2,'Meta diária'!$2:$11,ROW('Meta diária'!$B4)-1,0)))</f>
        <v>0</v>
      </c>
      <c r="CI8" s="60">
        <f ca="1">IF(OR(WEEKDAY(CI$2,2)&gt;5,CI$2&gt;=TODAY()+WEEKDAY(CI$2)),0,IF(ISERROR(HLOOKUP(CI$2,'Meta diária'!$2:$11,ROW('Meta diária'!$B4)-1,0)),CH8,HLOOKUP(CI$2,'Meta diária'!$2:$11,ROW('Meta diária'!$B4)-1,0)))</f>
        <v>0</v>
      </c>
      <c r="CJ8" s="60">
        <f ca="1">IF(OR(WEEKDAY(CJ$2,2)&gt;5,CJ$2&gt;=TODAY()+WEEKDAY(CJ$2)),0,IF(ISERROR(HLOOKUP(CJ$2,'Meta diária'!$2:$11,ROW('Meta diária'!$B4)-1,0)),CI8,HLOOKUP(CJ$2,'Meta diária'!$2:$11,ROW('Meta diária'!$B4)-1,0)))</f>
        <v>0</v>
      </c>
      <c r="CK8" s="60">
        <f ca="1">IF(OR(WEEKDAY(CK$2,2)&gt;5,CK$2&gt;=TODAY()+WEEKDAY(CK$2)),0,IF(ISERROR(HLOOKUP(CK$2,'Meta diária'!$2:$11,ROW('Meta diária'!$B4)-1,0)),CJ8,HLOOKUP(CK$2,'Meta diária'!$2:$11,ROW('Meta diária'!$B4)-1,0)))</f>
        <v>0</v>
      </c>
      <c r="CL8" s="60">
        <f ca="1">IF(OR(WEEKDAY(CL$2,2)&gt;5,CL$2&gt;=TODAY()+WEEKDAY(CL$2)),0,IF(ISERROR(HLOOKUP(CL$2,'Meta diária'!$2:$11,ROW('Meta diária'!$B4)-1,0)),CK8,HLOOKUP(CL$2,'Meta diária'!$2:$11,ROW('Meta diária'!$B4)-1,0)))</f>
        <v>0</v>
      </c>
      <c r="CM8" s="60">
        <f ca="1">IF(OR(WEEKDAY(CM$2,2)&gt;5,CM$2&gt;=TODAY()+WEEKDAY(CM$2)),0,IF(ISERROR(HLOOKUP(CM$2,'Meta diária'!$2:$11,ROW('Meta diária'!$B4)-1,0)),CL8,HLOOKUP(CM$2,'Meta diária'!$2:$11,ROW('Meta diária'!$B4)-1,0)))</f>
        <v>0</v>
      </c>
      <c r="CN8" s="60">
        <f ca="1">IF(OR(WEEKDAY(CN$2,2)&gt;5,CN$2&gt;=TODAY()+WEEKDAY(CN$2)),0,IF(ISERROR(HLOOKUP(CN$2,'Meta diária'!$2:$11,ROW('Meta diária'!$B4)-1,0)),CM8,HLOOKUP(CN$2,'Meta diária'!$2:$11,ROW('Meta diária'!$B4)-1,0)))</f>
        <v>0</v>
      </c>
      <c r="CO8" s="60">
        <f ca="1">IF(OR(WEEKDAY(CO$2,2)&gt;5,CO$2&gt;=TODAY()+WEEKDAY(CO$2)),0,IF(ISERROR(HLOOKUP(CO$2,'Meta diária'!$2:$11,ROW('Meta diária'!$B4)-1,0)),CN8,HLOOKUP(CO$2,'Meta diária'!$2:$11,ROW('Meta diária'!$B4)-1,0)))</f>
        <v>0</v>
      </c>
      <c r="CP8" s="60">
        <f ca="1">IF(OR(WEEKDAY(CP$2,2)&gt;5,CP$2&gt;=TODAY()+WEEKDAY(CP$2)),0,IF(ISERROR(HLOOKUP(CP$2,'Meta diária'!$2:$11,ROW('Meta diária'!$B4)-1,0)),CO8,HLOOKUP(CP$2,'Meta diária'!$2:$11,ROW('Meta diária'!$B4)-1,0)))</f>
        <v>0</v>
      </c>
      <c r="CQ8" s="60">
        <f ca="1">IF(OR(WEEKDAY(CQ$2,2)&gt;5,CQ$2&gt;=TODAY()+WEEKDAY(CQ$2)),0,IF(ISERROR(HLOOKUP(CQ$2,'Meta diária'!$2:$11,ROW('Meta diária'!$B4)-1,0)),CP8,HLOOKUP(CQ$2,'Meta diária'!$2:$11,ROW('Meta diária'!$B4)-1,0)))</f>
        <v>0</v>
      </c>
      <c r="CR8" s="60">
        <f ca="1">IF(OR(WEEKDAY(CR$2,2)&gt;5,CR$2&gt;=TODAY()+WEEKDAY(CR$2)),0,IF(ISERROR(HLOOKUP(CR$2,'Meta diária'!$2:$11,ROW('Meta diária'!$B4)-1,0)),CQ8,HLOOKUP(CR$2,'Meta diária'!$2:$11,ROW('Meta diária'!$B4)-1,0)))</f>
        <v>0</v>
      </c>
      <c r="CS8" s="60">
        <f ca="1">IF(OR(WEEKDAY(CS$2,2)&gt;5,CS$2&gt;=TODAY()+WEEKDAY(CS$2)),0,IF(ISERROR(HLOOKUP(CS$2,'Meta diária'!$2:$11,ROW('Meta diária'!$B4)-1,0)),CR8,HLOOKUP(CS$2,'Meta diária'!$2:$11,ROW('Meta diária'!$B4)-1,0)))</f>
        <v>0</v>
      </c>
      <c r="CT8" s="60">
        <f ca="1">IF(OR(WEEKDAY(CT$2,2)&gt;5,CT$2&gt;=TODAY()+WEEKDAY(CT$2)),0,IF(ISERROR(HLOOKUP(CT$2,'Meta diária'!$2:$11,ROW('Meta diária'!$B4)-1,0)),CS8,HLOOKUP(CT$2,'Meta diária'!$2:$11,ROW('Meta diária'!$B4)-1,0)))</f>
        <v>0</v>
      </c>
      <c r="CU8" s="60">
        <f ca="1">IF(OR(WEEKDAY(CU$2,2)&gt;5,CU$2&gt;=TODAY()+WEEKDAY(CU$2)),0,IF(ISERROR(HLOOKUP(CU$2,'Meta diária'!$2:$11,ROW('Meta diária'!$B4)-1,0)),CT8,HLOOKUP(CU$2,'Meta diária'!$2:$11,ROW('Meta diária'!$B4)-1,0)))</f>
        <v>0</v>
      </c>
      <c r="CV8" s="60">
        <f ca="1">IF(OR(WEEKDAY(CV$2,2)&gt;5,CV$2&gt;=TODAY()+WEEKDAY(CV$2)),0,IF(ISERROR(HLOOKUP(CV$2,'Meta diária'!$2:$11,ROW('Meta diária'!$B4)-1,0)),CU8,HLOOKUP(CV$2,'Meta diária'!$2:$11,ROW('Meta diária'!$B4)-1,0)))</f>
        <v>0</v>
      </c>
      <c r="CW8" s="60">
        <f ca="1">IF(OR(WEEKDAY(CW$2,2)&gt;5,CW$2&gt;=TODAY()+WEEKDAY(CW$2)),0,IF(ISERROR(HLOOKUP(CW$2,'Meta diária'!$2:$11,ROW('Meta diária'!$B4)-1,0)),CV8,HLOOKUP(CW$2,'Meta diária'!$2:$11,ROW('Meta diária'!$B4)-1,0)))</f>
        <v>0</v>
      </c>
      <c r="CX8" s="60">
        <f ca="1">IF(OR(WEEKDAY(CX$2,2)&gt;5,CX$2&gt;=TODAY()+WEEKDAY(CX$2)),0,IF(ISERROR(HLOOKUP(CX$2,'Meta diária'!$2:$11,ROW('Meta diária'!$B4)-1,0)),CW8,HLOOKUP(CX$2,'Meta diária'!$2:$11,ROW('Meta diária'!$B4)-1,0)))</f>
        <v>0</v>
      </c>
      <c r="CY8" s="60">
        <f ca="1">IF(OR(WEEKDAY(CY$2,2)&gt;5,CY$2&gt;=TODAY()+WEEKDAY(CY$2)),0,IF(ISERROR(HLOOKUP(CY$2,'Meta diária'!$2:$11,ROW('Meta diária'!$B4)-1,0)),CX8,HLOOKUP(CY$2,'Meta diária'!$2:$11,ROW('Meta diária'!$B4)-1,0)))</f>
        <v>0</v>
      </c>
      <c r="CZ8" s="60">
        <f ca="1">IF(OR(WEEKDAY(CZ$2,2)&gt;5,CZ$2&gt;=TODAY()+WEEKDAY(CZ$2)),0,IF(ISERROR(HLOOKUP(CZ$2,'Meta diária'!$2:$11,ROW('Meta diária'!$B4)-1,0)),CY8,HLOOKUP(CZ$2,'Meta diária'!$2:$11,ROW('Meta diária'!$B4)-1,0)))</f>
        <v>0</v>
      </c>
      <c r="DA8" s="60">
        <f ca="1">IF(OR(WEEKDAY(DA$2,2)&gt;5,DA$2&gt;=TODAY()+WEEKDAY(DA$2)),0,IF(ISERROR(HLOOKUP(DA$2,'Meta diária'!$2:$11,ROW('Meta diária'!$B4)-1,0)),CZ8,HLOOKUP(DA$2,'Meta diária'!$2:$11,ROW('Meta diária'!$B4)-1,0)))</f>
        <v>0</v>
      </c>
      <c r="DB8" s="60">
        <f ca="1">IF(OR(WEEKDAY(DB$2,2)&gt;5,DB$2&gt;=TODAY()+WEEKDAY(DB$2)),0,IF(ISERROR(HLOOKUP(DB$2,'Meta diária'!$2:$11,ROW('Meta diária'!$B4)-1,0)),DA8,HLOOKUP(DB$2,'Meta diária'!$2:$11,ROW('Meta diária'!$B4)-1,0)))</f>
        <v>0</v>
      </c>
      <c r="DC8" s="60">
        <f ca="1">IF(OR(WEEKDAY(DC$2,2)&gt;5,DC$2&gt;=TODAY()+WEEKDAY(DC$2)),0,IF(ISERROR(HLOOKUP(DC$2,'Meta diária'!$2:$11,ROW('Meta diária'!$B4)-1,0)),DB8,HLOOKUP(DC$2,'Meta diária'!$2:$11,ROW('Meta diária'!$B4)-1,0)))</f>
        <v>0</v>
      </c>
      <c r="DD8" s="60">
        <f ca="1">IF(OR(WEEKDAY(DD$2,2)&gt;5,DD$2&gt;=TODAY()+WEEKDAY(DD$2)),0,IF(ISERROR(HLOOKUP(DD$2,'Meta diária'!$2:$11,ROW('Meta diária'!$B4)-1,0)),DC8,HLOOKUP(DD$2,'Meta diária'!$2:$11,ROW('Meta diária'!$B4)-1,0)))</f>
        <v>0</v>
      </c>
      <c r="DE8" s="60">
        <f ca="1">IF(OR(WEEKDAY(DE$2,2)&gt;5,DE$2&gt;=TODAY()+WEEKDAY(DE$2)),0,IF(ISERROR(HLOOKUP(DE$2,'Meta diária'!$2:$11,ROW('Meta diária'!$B4)-1,0)),DD8,HLOOKUP(DE$2,'Meta diária'!$2:$11,ROW('Meta diária'!$B4)-1,0)))</f>
        <v>0</v>
      </c>
      <c r="DF8" s="60">
        <f ca="1">IF(OR(WEEKDAY(DF$2,2)&gt;5,DF$2&gt;=TODAY()+WEEKDAY(DF$2)),0,IF(ISERROR(HLOOKUP(DF$2,'Meta diária'!$2:$11,ROW('Meta diária'!$B4)-1,0)),DE8,HLOOKUP(DF$2,'Meta diária'!$2:$11,ROW('Meta diária'!$B4)-1,0)))</f>
        <v>0</v>
      </c>
      <c r="DG8" s="60">
        <f ca="1">IF(OR(WEEKDAY(DG$2,2)&gt;5,DG$2&gt;=TODAY()+WEEKDAY(DG$2)),0,IF(ISERROR(HLOOKUP(DG$2,'Meta diária'!$2:$11,ROW('Meta diária'!$B4)-1,0)),DF8,HLOOKUP(DG$2,'Meta diária'!$2:$11,ROW('Meta diária'!$B4)-1,0)))</f>
        <v>0</v>
      </c>
      <c r="DH8" s="60">
        <f ca="1">IF(OR(WEEKDAY(DH$2,2)&gt;5,DH$2&gt;=TODAY()+WEEKDAY(DH$2)),0,IF(ISERROR(HLOOKUP(DH$2,'Meta diária'!$2:$11,ROW('Meta diária'!$B4)-1,0)),DG8,HLOOKUP(DH$2,'Meta diária'!$2:$11,ROW('Meta diária'!$B4)-1,0)))</f>
        <v>0</v>
      </c>
      <c r="DI8" s="60">
        <f ca="1">IF(OR(WEEKDAY(DI$2,2)&gt;5,DI$2&gt;=TODAY()+WEEKDAY(DI$2)),0,IF(ISERROR(HLOOKUP(DI$2,'Meta diária'!$2:$11,ROW('Meta diária'!$B4)-1,0)),DH8,HLOOKUP(DI$2,'Meta diária'!$2:$11,ROW('Meta diária'!$B4)-1,0)))</f>
        <v>0</v>
      </c>
      <c r="DJ8" s="60">
        <f ca="1">IF(OR(WEEKDAY(DJ$2,2)&gt;5,DJ$2&gt;=TODAY()+WEEKDAY(DJ$2)),0,IF(ISERROR(HLOOKUP(DJ$2,'Meta diária'!$2:$11,ROW('Meta diária'!$B4)-1,0)),DI8,HLOOKUP(DJ$2,'Meta diária'!$2:$11,ROW('Meta diária'!$B4)-1,0)))</f>
        <v>0</v>
      </c>
      <c r="DK8" s="60">
        <f ca="1">IF(OR(WEEKDAY(DK$2,2)&gt;5,DK$2&gt;=TODAY()+WEEKDAY(DK$2)),0,IF(ISERROR(HLOOKUP(DK$2,'Meta diária'!$2:$11,ROW('Meta diária'!$B4)-1,0)),DJ8,HLOOKUP(DK$2,'Meta diária'!$2:$11,ROW('Meta diária'!$B4)-1,0)))</f>
        <v>0</v>
      </c>
      <c r="DL8" s="60">
        <f ca="1">IF(OR(WEEKDAY(DL$2,2)&gt;5,DL$2&gt;=TODAY()+WEEKDAY(DL$2)),0,IF(ISERROR(HLOOKUP(DL$2,'Meta diária'!$2:$11,ROW('Meta diária'!$B4)-1,0)),DK8,HLOOKUP(DL$2,'Meta diária'!$2:$11,ROW('Meta diária'!$B4)-1,0)))</f>
        <v>0</v>
      </c>
      <c r="DM8" s="60">
        <f ca="1">IF(OR(WEEKDAY(DM$2,2)&gt;5,DM$2&gt;=TODAY()+WEEKDAY(DM$2)),0,IF(ISERROR(HLOOKUP(DM$2,'Meta diária'!$2:$11,ROW('Meta diária'!$B4)-1,0)),DL8,HLOOKUP(DM$2,'Meta diária'!$2:$11,ROW('Meta diária'!$B4)-1,0)))</f>
        <v>0</v>
      </c>
      <c r="DN8" s="60">
        <f ca="1">IF(OR(WEEKDAY(DN$2,2)&gt;5,DN$2&gt;=TODAY()+WEEKDAY(DN$2)),0,IF(ISERROR(HLOOKUP(DN$2,'Meta diária'!$2:$11,ROW('Meta diária'!$B4)-1,0)),DM8,HLOOKUP(DN$2,'Meta diária'!$2:$11,ROW('Meta diária'!$B4)-1,0)))</f>
        <v>0</v>
      </c>
      <c r="DO8" s="60">
        <f ca="1">IF(OR(WEEKDAY(DO$2,2)&gt;5,DO$2&gt;=TODAY()+WEEKDAY(DO$2)),0,IF(ISERROR(HLOOKUP(DO$2,'Meta diária'!$2:$11,ROW('Meta diária'!$B4)-1,0)),DN8,HLOOKUP(DO$2,'Meta diária'!$2:$11,ROW('Meta diária'!$B4)-1,0)))</f>
        <v>0</v>
      </c>
      <c r="DP8" s="60">
        <f ca="1">IF(OR(WEEKDAY(DP$2,2)&gt;5,DP$2&gt;=TODAY()+WEEKDAY(DP$2)),0,IF(ISERROR(HLOOKUP(DP$2,'Meta diária'!$2:$11,ROW('Meta diária'!$B4)-1,0)),DO8,HLOOKUP(DP$2,'Meta diária'!$2:$11,ROW('Meta diária'!$B4)-1,0)))</f>
        <v>0</v>
      </c>
      <c r="DQ8" s="60">
        <f ca="1">IF(OR(WEEKDAY(DQ$2,2)&gt;5,DQ$2&gt;=TODAY()+WEEKDAY(DQ$2)),0,IF(ISERROR(HLOOKUP(DQ$2,'Meta diária'!$2:$11,ROW('Meta diária'!$B4)-1,0)),DP8,HLOOKUP(DQ$2,'Meta diária'!$2:$11,ROW('Meta diária'!$B4)-1,0)))</f>
        <v>0</v>
      </c>
      <c r="DR8" s="60">
        <f ca="1">IF(OR(WEEKDAY(DR$2,2)&gt;5,DR$2&gt;=TODAY()+WEEKDAY(DR$2)),0,IF(ISERROR(HLOOKUP(DR$2,'Meta diária'!$2:$11,ROW('Meta diária'!$B4)-1,0)),DQ8,HLOOKUP(DR$2,'Meta diária'!$2:$11,ROW('Meta diária'!$B4)-1,0)))</f>
        <v>0</v>
      </c>
      <c r="DS8" s="60">
        <f ca="1">IF(OR(WEEKDAY(DS$2,2)&gt;5,DS$2&gt;=TODAY()+WEEKDAY(DS$2)),0,IF(ISERROR(HLOOKUP(DS$2,'Meta diária'!$2:$11,ROW('Meta diária'!$B4)-1,0)),DR8,HLOOKUP(DS$2,'Meta diária'!$2:$11,ROW('Meta diária'!$B4)-1,0)))</f>
        <v>0</v>
      </c>
      <c r="DT8" s="60">
        <f ca="1">IF(OR(WEEKDAY(DT$2,2)&gt;5,DT$2&gt;=TODAY()+WEEKDAY(DT$2)),0,IF(ISERROR(HLOOKUP(DT$2,'Meta diária'!$2:$11,ROW('Meta diária'!$B4)-1,0)),DS8,HLOOKUP(DT$2,'Meta diária'!$2:$11,ROW('Meta diária'!$B4)-1,0)))</f>
        <v>0</v>
      </c>
      <c r="DU8" s="60">
        <f ca="1">IF(OR(WEEKDAY(DU$2,2)&gt;5,DU$2&gt;=TODAY()+WEEKDAY(DU$2)),0,IF(ISERROR(HLOOKUP(DU$2,'Meta diária'!$2:$11,ROW('Meta diária'!$B4)-1,0)),DT8,HLOOKUP(DU$2,'Meta diária'!$2:$11,ROW('Meta diária'!$B4)-1,0)))</f>
        <v>0</v>
      </c>
      <c r="DV8" s="60">
        <f ca="1">IF(OR(WEEKDAY(DV$2,2)&gt;5,DV$2&gt;=TODAY()+WEEKDAY(DV$2)),0,IF(ISERROR(HLOOKUP(DV$2,'Meta diária'!$2:$11,ROW('Meta diária'!$B4)-1,0)),DU8,HLOOKUP(DV$2,'Meta diária'!$2:$11,ROW('Meta diária'!$B4)-1,0)))</f>
        <v>0</v>
      </c>
      <c r="DW8" s="60">
        <f ca="1">IF(OR(WEEKDAY(DW$2,2)&gt;5,DW$2&gt;=TODAY()+WEEKDAY(DW$2)),0,IF(ISERROR(HLOOKUP(DW$2,'Meta diária'!$2:$11,ROW('Meta diária'!$B4)-1,0)),DV8,HLOOKUP(DW$2,'Meta diária'!$2:$11,ROW('Meta diária'!$B4)-1,0)))</f>
        <v>0</v>
      </c>
      <c r="DX8" s="60">
        <f ca="1">IF(OR(WEEKDAY(DX$2,2)&gt;5,DX$2&gt;=TODAY()+WEEKDAY(DX$2)),0,IF(ISERROR(HLOOKUP(DX$2,'Meta diária'!$2:$11,ROW('Meta diária'!$B4)-1,0)),DW8,HLOOKUP(DX$2,'Meta diária'!$2:$11,ROW('Meta diária'!$B4)-1,0)))</f>
        <v>0</v>
      </c>
      <c r="DY8" s="60">
        <f ca="1">IF(OR(WEEKDAY(DY$2,2)&gt;5,DY$2&gt;=TODAY()+WEEKDAY(DY$2)),0,IF(ISERROR(HLOOKUP(DY$2,'Meta diária'!$2:$11,ROW('Meta diária'!$B4)-1,0)),DX8,HLOOKUP(DY$2,'Meta diária'!$2:$11,ROW('Meta diária'!$B4)-1,0)))</f>
        <v>0</v>
      </c>
      <c r="DZ8" s="60">
        <f ca="1">IF(OR(WEEKDAY(DZ$2,2)&gt;5,DZ$2&gt;=TODAY()+WEEKDAY(DZ$2)),0,IF(ISERROR(HLOOKUP(DZ$2,'Meta diária'!$2:$11,ROW('Meta diária'!$B4)-1,0)),DY8,HLOOKUP(DZ$2,'Meta diária'!$2:$11,ROW('Meta diária'!$B4)-1,0)))</f>
        <v>0</v>
      </c>
      <c r="EA8" s="60">
        <f ca="1">IF(OR(WEEKDAY(EA$2,2)&gt;5,EA$2&gt;=TODAY()+WEEKDAY(EA$2)),0,IF(ISERROR(HLOOKUP(EA$2,'Meta diária'!$2:$11,ROW('Meta diária'!$B4)-1,0)),DZ8,HLOOKUP(EA$2,'Meta diária'!$2:$11,ROW('Meta diária'!$B4)-1,0)))</f>
        <v>0</v>
      </c>
      <c r="EB8" s="60">
        <f ca="1">IF(OR(WEEKDAY(EB$2,2)&gt;5,EB$2&gt;=TODAY()+WEEKDAY(EB$2)),0,IF(ISERROR(HLOOKUP(EB$2,'Meta diária'!$2:$11,ROW('Meta diária'!$B4)-1,0)),EA8,HLOOKUP(EB$2,'Meta diária'!$2:$11,ROW('Meta diária'!$B4)-1,0)))</f>
        <v>0</v>
      </c>
      <c r="EC8" s="60">
        <f ca="1">IF(OR(WEEKDAY(EC$2,2)&gt;5,EC$2&gt;=TODAY()+WEEKDAY(EC$2)),0,IF(ISERROR(HLOOKUP(EC$2,'Meta diária'!$2:$11,ROW('Meta diária'!$B4)-1,0)),EB8,HLOOKUP(EC$2,'Meta diária'!$2:$11,ROW('Meta diária'!$B4)-1,0)))</f>
        <v>0</v>
      </c>
      <c r="ED8" s="60">
        <f ca="1">IF(OR(WEEKDAY(ED$2,2)&gt;5,ED$2&gt;=TODAY()+WEEKDAY(ED$2)),0,IF(ISERROR(HLOOKUP(ED$2,'Meta diária'!$2:$11,ROW('Meta diária'!$B4)-1,0)),EC8,HLOOKUP(ED$2,'Meta diária'!$2:$11,ROW('Meta diária'!$B4)-1,0)))</f>
        <v>0</v>
      </c>
      <c r="EE8" s="60">
        <f ca="1">IF(OR(WEEKDAY(EE$2,2)&gt;5,EE$2&gt;=TODAY()+WEEKDAY(EE$2)),0,IF(ISERROR(HLOOKUP(EE$2,'Meta diária'!$2:$11,ROW('Meta diária'!$B4)-1,0)),ED8,HLOOKUP(EE$2,'Meta diária'!$2:$11,ROW('Meta diária'!$B4)-1,0)))</f>
        <v>0</v>
      </c>
      <c r="EF8" s="60">
        <f ca="1">IF(OR(WEEKDAY(EF$2,2)&gt;5,EF$2&gt;=TODAY()+WEEKDAY(EF$2)),0,IF(ISERROR(HLOOKUP(EF$2,'Meta diária'!$2:$11,ROW('Meta diária'!$B4)-1,0)),EE8,HLOOKUP(EF$2,'Meta diária'!$2:$11,ROW('Meta diária'!$B4)-1,0)))</f>
        <v>0</v>
      </c>
      <c r="EG8" s="60">
        <f ca="1">IF(OR(WEEKDAY(EG$2,2)&gt;5,EG$2&gt;=TODAY()+WEEKDAY(EG$2)),0,IF(ISERROR(HLOOKUP(EG$2,'Meta diária'!$2:$11,ROW('Meta diária'!$B4)-1,0)),EF8,HLOOKUP(EG$2,'Meta diária'!$2:$11,ROW('Meta diária'!$B4)-1,0)))</f>
        <v>0</v>
      </c>
      <c r="EH8" s="60">
        <f ca="1">IF(OR(WEEKDAY(EH$2,2)&gt;5,EH$2&gt;=TODAY()+WEEKDAY(EH$2)),0,IF(ISERROR(HLOOKUP(EH$2,'Meta diária'!$2:$11,ROW('Meta diária'!$B4)-1,0)),EG8,HLOOKUP(EH$2,'Meta diária'!$2:$11,ROW('Meta diária'!$B4)-1,0)))</f>
        <v>0</v>
      </c>
      <c r="EI8" s="60">
        <f ca="1">IF(OR(WEEKDAY(EI$2,2)&gt;5,EI$2&gt;=TODAY()+WEEKDAY(EI$2)),0,IF(ISERROR(HLOOKUP(EI$2,'Meta diária'!$2:$11,ROW('Meta diária'!$B4)-1,0)),EH8,HLOOKUP(EI$2,'Meta diária'!$2:$11,ROW('Meta diária'!$B4)-1,0)))</f>
        <v>0</v>
      </c>
      <c r="EJ8" s="60">
        <f ca="1">IF(OR(WEEKDAY(EJ$2,2)&gt;5,EJ$2&gt;=TODAY()+WEEKDAY(EJ$2)),0,IF(ISERROR(HLOOKUP(EJ$2,'Meta diária'!$2:$11,ROW('Meta diária'!$B4)-1,0)),EI8,HLOOKUP(EJ$2,'Meta diária'!$2:$11,ROW('Meta diária'!$B4)-1,0)))</f>
        <v>0</v>
      </c>
      <c r="EK8" s="60">
        <f ca="1">IF(OR(WEEKDAY(EK$2,2)&gt;5,EK$2&gt;=TODAY()+WEEKDAY(EK$2)),0,IF(ISERROR(HLOOKUP(EK$2,'Meta diária'!$2:$11,ROW('Meta diária'!$B4)-1,0)),EJ8,HLOOKUP(EK$2,'Meta diária'!$2:$11,ROW('Meta diária'!$B4)-1,0)))</f>
        <v>0</v>
      </c>
      <c r="EL8" s="60">
        <f ca="1">IF(OR(WEEKDAY(EL$2,2)&gt;5,EL$2&gt;=TODAY()+WEEKDAY(EL$2)),0,IF(ISERROR(HLOOKUP(EL$2,'Meta diária'!$2:$11,ROW('Meta diária'!$B4)-1,0)),EK8,HLOOKUP(EL$2,'Meta diária'!$2:$11,ROW('Meta diária'!$B4)-1,0)))</f>
        <v>0</v>
      </c>
      <c r="EM8" s="60">
        <f ca="1">IF(OR(WEEKDAY(EM$2,2)&gt;5,EM$2&gt;=TODAY()+WEEKDAY(EM$2)),0,IF(ISERROR(HLOOKUP(EM$2,'Meta diária'!$2:$11,ROW('Meta diária'!$B4)-1,0)),EL8,HLOOKUP(EM$2,'Meta diária'!$2:$11,ROW('Meta diária'!$B4)-1,0)))</f>
        <v>0</v>
      </c>
      <c r="EN8" s="60">
        <f ca="1">IF(OR(WEEKDAY(EN$2,2)&gt;5,EN$2&gt;=TODAY()+WEEKDAY(EN$2)),0,IF(ISERROR(HLOOKUP(EN$2,'Meta diária'!$2:$11,ROW('Meta diária'!$B4)-1,0)),EM8,HLOOKUP(EN$2,'Meta diária'!$2:$11,ROW('Meta diária'!$B4)-1,0)))</f>
        <v>0</v>
      </c>
      <c r="EO8" s="60">
        <f ca="1">IF(OR(WEEKDAY(EO$2,2)&gt;5,EO$2&gt;=TODAY()+WEEKDAY(EO$2)),0,IF(ISERROR(HLOOKUP(EO$2,'Meta diária'!$2:$11,ROW('Meta diária'!$B4)-1,0)),EN8,HLOOKUP(EO$2,'Meta diária'!$2:$11,ROW('Meta diária'!$B4)-1,0)))</f>
        <v>0</v>
      </c>
      <c r="EP8" s="60">
        <f ca="1">IF(OR(WEEKDAY(EP$2,2)&gt;5,EP$2&gt;=TODAY()+WEEKDAY(EP$2)),0,IF(ISERROR(HLOOKUP(EP$2,'Meta diária'!$2:$11,ROW('Meta diária'!$B4)-1,0)),EO8,HLOOKUP(EP$2,'Meta diária'!$2:$11,ROW('Meta diária'!$B4)-1,0)))</f>
        <v>0</v>
      </c>
      <c r="EQ8" s="60">
        <f ca="1">IF(OR(WEEKDAY(EQ$2,2)&gt;5,EQ$2&gt;=TODAY()+WEEKDAY(EQ$2)),0,IF(ISERROR(HLOOKUP(EQ$2,'Meta diária'!$2:$11,ROW('Meta diária'!$B4)-1,0)),EP8,HLOOKUP(EQ$2,'Meta diária'!$2:$11,ROW('Meta diária'!$B4)-1,0)))</f>
        <v>0</v>
      </c>
      <c r="ER8" s="60">
        <f ca="1">IF(OR(WEEKDAY(ER$2,2)&gt;5,ER$2&gt;=TODAY()+WEEKDAY(ER$2)),0,IF(ISERROR(HLOOKUP(ER$2,'Meta diária'!$2:$11,ROW('Meta diária'!$B4)-1,0)),EQ8,HLOOKUP(ER$2,'Meta diária'!$2:$11,ROW('Meta diária'!$B4)-1,0)))</f>
        <v>0</v>
      </c>
      <c r="ES8" s="60">
        <f ca="1">IF(OR(WEEKDAY(ES$2,2)&gt;5,ES$2&gt;=TODAY()+WEEKDAY(ES$2)),0,IF(ISERROR(HLOOKUP(ES$2,'Meta diária'!$2:$11,ROW('Meta diária'!$B4)-1,0)),ER8,HLOOKUP(ES$2,'Meta diária'!$2:$11,ROW('Meta diária'!$B4)-1,0)))</f>
        <v>0</v>
      </c>
      <c r="ET8" s="60">
        <f ca="1">IF(OR(WEEKDAY(ET$2,2)&gt;5,ET$2&gt;=TODAY()+WEEKDAY(ET$2)),0,IF(ISERROR(HLOOKUP(ET$2,'Meta diária'!$2:$11,ROW('Meta diária'!$B4)-1,0)),ES8,HLOOKUP(ET$2,'Meta diária'!$2:$11,ROW('Meta diária'!$B4)-1,0)))</f>
        <v>0</v>
      </c>
      <c r="EU8" s="60">
        <f ca="1">IF(OR(WEEKDAY(EU$2,2)&gt;5,EU$2&gt;=TODAY()+WEEKDAY(EU$2)),0,IF(ISERROR(HLOOKUP(EU$2,'Meta diária'!$2:$11,ROW('Meta diária'!$B4)-1,0)),ET8,HLOOKUP(EU$2,'Meta diária'!$2:$11,ROW('Meta diária'!$B4)-1,0)))</f>
        <v>0</v>
      </c>
      <c r="EV8" s="60">
        <f ca="1">IF(OR(WEEKDAY(EV$2,2)&gt;5,EV$2&gt;=TODAY()+WEEKDAY(EV$2)),0,IF(ISERROR(HLOOKUP(EV$2,'Meta diária'!$2:$11,ROW('Meta diária'!$B4)-1,0)),EU8,HLOOKUP(EV$2,'Meta diária'!$2:$11,ROW('Meta diária'!$B4)-1,0)))</f>
        <v>0</v>
      </c>
      <c r="EW8" s="60">
        <f ca="1">IF(OR(WEEKDAY(EW$2,2)&gt;5,EW$2&gt;=TODAY()+WEEKDAY(EW$2)),0,IF(ISERROR(HLOOKUP(EW$2,'Meta diária'!$2:$11,ROW('Meta diária'!$B4)-1,0)),EV8,HLOOKUP(EW$2,'Meta diária'!$2:$11,ROW('Meta diária'!$B4)-1,0)))</f>
        <v>0</v>
      </c>
      <c r="EX8" s="60">
        <f ca="1">IF(OR(WEEKDAY(EX$2,2)&gt;5,EX$2&gt;=TODAY()+WEEKDAY(EX$2)),0,IF(ISERROR(HLOOKUP(EX$2,'Meta diária'!$2:$11,ROW('Meta diária'!$B4)-1,0)),EW8,HLOOKUP(EX$2,'Meta diária'!$2:$11,ROW('Meta diária'!$B4)-1,0)))</f>
        <v>0</v>
      </c>
      <c r="EY8" s="60">
        <f ca="1">IF(OR(WEEKDAY(EY$2,2)&gt;5,EY$2&gt;=TODAY()+WEEKDAY(EY$2)),0,IF(ISERROR(HLOOKUP(EY$2,'Meta diária'!$2:$11,ROW('Meta diária'!$B4)-1,0)),EX8,HLOOKUP(EY$2,'Meta diária'!$2:$11,ROW('Meta diária'!$B4)-1,0)))</f>
        <v>0</v>
      </c>
      <c r="EZ8" s="60">
        <f ca="1">IF(OR(WEEKDAY(EZ$2,2)&gt;5,EZ$2&gt;=TODAY()+WEEKDAY(EZ$2)),0,IF(ISERROR(HLOOKUP(EZ$2,'Meta diária'!$2:$11,ROW('Meta diária'!$B4)-1,0)),EY8,HLOOKUP(EZ$2,'Meta diária'!$2:$11,ROW('Meta diária'!$B4)-1,0)))</f>
        <v>0</v>
      </c>
      <c r="FA8" s="60">
        <f ca="1">IF(OR(WEEKDAY(FA$2,2)&gt;5,FA$2&gt;=TODAY()+WEEKDAY(FA$2)),0,IF(ISERROR(HLOOKUP(FA$2,'Meta diária'!$2:$11,ROW('Meta diária'!$B4)-1,0)),EZ8,HLOOKUP(FA$2,'Meta diária'!$2:$11,ROW('Meta diária'!$B4)-1,0)))</f>
        <v>0</v>
      </c>
      <c r="FB8" s="60">
        <f ca="1">IF(OR(WEEKDAY(FB$2,2)&gt;5,FB$2&gt;=TODAY()+WEEKDAY(FB$2)),0,IF(ISERROR(HLOOKUP(FB$2,'Meta diária'!$2:$11,ROW('Meta diária'!$B4)-1,0)),FA8,HLOOKUP(FB$2,'Meta diária'!$2:$11,ROW('Meta diária'!$B4)-1,0)))</f>
        <v>0</v>
      </c>
      <c r="FC8" s="60">
        <f ca="1">IF(OR(WEEKDAY(FC$2,2)&gt;5,FC$2&gt;=TODAY()+WEEKDAY(FC$2)),0,IF(ISERROR(HLOOKUP(FC$2,'Meta diária'!$2:$11,ROW('Meta diária'!$B4)-1,0)),FB8,HLOOKUP(FC$2,'Meta diária'!$2:$11,ROW('Meta diária'!$B4)-1,0)))</f>
        <v>0</v>
      </c>
      <c r="FD8" s="60">
        <f ca="1">IF(OR(WEEKDAY(FD$2,2)&gt;5,FD$2&gt;=TODAY()+WEEKDAY(FD$2)),0,IF(ISERROR(HLOOKUP(FD$2,'Meta diária'!$2:$11,ROW('Meta diária'!$B4)-1,0)),FC8,HLOOKUP(FD$2,'Meta diária'!$2:$11,ROW('Meta diária'!$B4)-1,0)))</f>
        <v>0</v>
      </c>
      <c r="FE8" s="60">
        <f ca="1">IF(OR(WEEKDAY(FE$2,2)&gt;5,FE$2&gt;=TODAY()+WEEKDAY(FE$2)),0,IF(ISERROR(HLOOKUP(FE$2,'Meta diária'!$2:$11,ROW('Meta diária'!$B4)-1,0)),FD8,HLOOKUP(FE$2,'Meta diária'!$2:$11,ROW('Meta diária'!$B4)-1,0)))</f>
        <v>0</v>
      </c>
      <c r="FF8" s="60">
        <f ca="1">IF(OR(WEEKDAY(FF$2,2)&gt;5,FF$2&gt;=TODAY()+WEEKDAY(FF$2)),0,IF(ISERROR(HLOOKUP(FF$2,'Meta diária'!$2:$11,ROW('Meta diária'!$B4)-1,0)),FE8,HLOOKUP(FF$2,'Meta diária'!$2:$11,ROW('Meta diária'!$B4)-1,0)))</f>
        <v>0</v>
      </c>
      <c r="FG8" s="60">
        <f ca="1">IF(OR(WEEKDAY(FG$2,2)&gt;5,FG$2&gt;=TODAY()+WEEKDAY(FG$2)),0,IF(ISERROR(HLOOKUP(FG$2,'Meta diária'!$2:$11,ROW('Meta diária'!$B4)-1,0)),FF8,HLOOKUP(FG$2,'Meta diária'!$2:$11,ROW('Meta diária'!$B4)-1,0)))</f>
        <v>0</v>
      </c>
      <c r="FH8" s="60">
        <f ca="1">IF(OR(WEEKDAY(FH$2,2)&gt;5,FH$2&gt;=TODAY()+WEEKDAY(FH$2)),0,IF(ISERROR(HLOOKUP(FH$2,'Meta diária'!$2:$11,ROW('Meta diária'!$B4)-1,0)),FG8,HLOOKUP(FH$2,'Meta diária'!$2:$11,ROW('Meta diária'!$B4)-1,0)))</f>
        <v>0</v>
      </c>
      <c r="FI8" s="60">
        <f ca="1">IF(OR(WEEKDAY(FI$2,2)&gt;5,FI$2&gt;=TODAY()+WEEKDAY(FI$2)),0,IF(ISERROR(HLOOKUP(FI$2,'Meta diária'!$2:$11,ROW('Meta diária'!$B4)-1,0)),FH8,HLOOKUP(FI$2,'Meta diária'!$2:$11,ROW('Meta diária'!$B4)-1,0)))</f>
        <v>0</v>
      </c>
      <c r="FJ8" s="60">
        <f ca="1">IF(OR(WEEKDAY(FJ$2,2)&gt;5,FJ$2&gt;=TODAY()+WEEKDAY(FJ$2)),0,IF(ISERROR(HLOOKUP(FJ$2,'Meta diária'!$2:$11,ROW('Meta diária'!$B4)-1,0)),FI8,HLOOKUP(FJ$2,'Meta diária'!$2:$11,ROW('Meta diária'!$B4)-1,0)))</f>
        <v>0</v>
      </c>
      <c r="FK8" s="60">
        <f ca="1">IF(OR(WEEKDAY(FK$2,2)&gt;5,FK$2&gt;=TODAY()+WEEKDAY(FK$2)),0,IF(ISERROR(HLOOKUP(FK$2,'Meta diária'!$2:$11,ROW('Meta diária'!$B4)-1,0)),FJ8,HLOOKUP(FK$2,'Meta diária'!$2:$11,ROW('Meta diária'!$B4)-1,0)))</f>
        <v>0</v>
      </c>
      <c r="FL8" s="60">
        <f ca="1">IF(OR(WEEKDAY(FL$2,2)&gt;5,FL$2&gt;=TODAY()+WEEKDAY(FL$2)),0,IF(ISERROR(HLOOKUP(FL$2,'Meta diária'!$2:$11,ROW('Meta diária'!$B4)-1,0)),FK8,HLOOKUP(FL$2,'Meta diária'!$2:$11,ROW('Meta diária'!$B4)-1,0)))</f>
        <v>0</v>
      </c>
      <c r="FM8" s="60">
        <f ca="1">IF(OR(WEEKDAY(FM$2,2)&gt;5,FM$2&gt;=TODAY()+WEEKDAY(FM$2)),0,IF(ISERROR(HLOOKUP(FM$2,'Meta diária'!$2:$11,ROW('Meta diária'!$B4)-1,0)),FL8,HLOOKUP(FM$2,'Meta diária'!$2:$11,ROW('Meta diária'!$B4)-1,0)))</f>
        <v>0</v>
      </c>
      <c r="FN8" s="60">
        <f ca="1">IF(OR(WEEKDAY(FN$2,2)&gt;5,FN$2&gt;=TODAY()+WEEKDAY(FN$2)),0,IF(ISERROR(HLOOKUP(FN$2,'Meta diária'!$2:$11,ROW('Meta diária'!$B4)-1,0)),FM8,HLOOKUP(FN$2,'Meta diária'!$2:$11,ROW('Meta diária'!$B4)-1,0)))</f>
        <v>0</v>
      </c>
      <c r="FO8" s="60">
        <f ca="1">IF(OR(WEEKDAY(FO$2,2)&gt;5,FO$2&gt;=TODAY()+WEEKDAY(FO$2)),0,IF(ISERROR(HLOOKUP(FO$2,'Meta diária'!$2:$11,ROW('Meta diária'!$B4)-1,0)),FN8,HLOOKUP(FO$2,'Meta diária'!$2:$11,ROW('Meta diária'!$B4)-1,0)))</f>
        <v>0</v>
      </c>
      <c r="FP8" s="60">
        <f ca="1">IF(OR(WEEKDAY(FP$2,2)&gt;5,FP$2&gt;=TODAY()+WEEKDAY(FP$2)),0,IF(ISERROR(HLOOKUP(FP$2,'Meta diária'!$2:$11,ROW('Meta diária'!$B4)-1,0)),FO8,HLOOKUP(FP$2,'Meta diária'!$2:$11,ROW('Meta diária'!$B4)-1,0)))</f>
        <v>0</v>
      </c>
      <c r="FQ8" s="60">
        <f ca="1">IF(OR(WEEKDAY(FQ$2,2)&gt;5,FQ$2&gt;=TODAY()+WEEKDAY(FQ$2)),0,IF(ISERROR(HLOOKUP(FQ$2,'Meta diária'!$2:$11,ROW('Meta diária'!$B4)-1,0)),FP8,HLOOKUP(FQ$2,'Meta diária'!$2:$11,ROW('Meta diária'!$B4)-1,0)))</f>
        <v>0</v>
      </c>
      <c r="FR8" s="60">
        <f ca="1">IF(OR(WEEKDAY(FR$2,2)&gt;5,FR$2&gt;=TODAY()+WEEKDAY(FR$2)),0,IF(ISERROR(HLOOKUP(FR$2,'Meta diária'!$2:$11,ROW('Meta diária'!$B4)-1,0)),FQ8,HLOOKUP(FR$2,'Meta diária'!$2:$11,ROW('Meta diária'!$B4)-1,0)))</f>
        <v>0</v>
      </c>
      <c r="FS8" s="60">
        <f ca="1">IF(OR(WEEKDAY(FS$2,2)&gt;5,FS$2&gt;=TODAY()+WEEKDAY(FS$2)),0,IF(ISERROR(HLOOKUP(FS$2,'Meta diária'!$2:$11,ROW('Meta diária'!$B4)-1,0)),FR8,HLOOKUP(FS$2,'Meta diária'!$2:$11,ROW('Meta diária'!$B4)-1,0)))</f>
        <v>0</v>
      </c>
      <c r="FT8" s="60">
        <f ca="1">IF(OR(WEEKDAY(FT$2,2)&gt;5,FT$2&gt;=TODAY()+WEEKDAY(FT$2)),0,IF(ISERROR(HLOOKUP(FT$2,'Meta diária'!$2:$11,ROW('Meta diária'!$B4)-1,0)),FS8,HLOOKUP(FT$2,'Meta diária'!$2:$11,ROW('Meta diária'!$B4)-1,0)))</f>
        <v>0</v>
      </c>
      <c r="FU8" s="60">
        <f ca="1">IF(OR(WEEKDAY(FU$2,2)&gt;5,FU$2&gt;=TODAY()+WEEKDAY(FU$2)),0,IF(ISERROR(HLOOKUP(FU$2,'Meta diária'!$2:$11,ROW('Meta diária'!$B4)-1,0)),FT8,HLOOKUP(FU$2,'Meta diária'!$2:$11,ROW('Meta diária'!$B4)-1,0)))</f>
        <v>0</v>
      </c>
      <c r="FV8" s="60">
        <f ca="1">IF(OR(WEEKDAY(FV$2,2)&gt;5,FV$2&gt;=TODAY()+WEEKDAY(FV$2)),0,IF(ISERROR(HLOOKUP(FV$2,'Meta diária'!$2:$11,ROW('Meta diária'!$B4)-1,0)),FU8,HLOOKUP(FV$2,'Meta diária'!$2:$11,ROW('Meta diária'!$B4)-1,0)))</f>
        <v>0</v>
      </c>
      <c r="FW8" s="60">
        <f ca="1">IF(OR(WEEKDAY(FW$2,2)&gt;5,FW$2&gt;=TODAY()+WEEKDAY(FW$2)),0,IF(ISERROR(HLOOKUP(FW$2,'Meta diária'!$2:$11,ROW('Meta diária'!$B4)-1,0)),FV8,HLOOKUP(FW$2,'Meta diária'!$2:$11,ROW('Meta diária'!$B4)-1,0)))</f>
        <v>0</v>
      </c>
      <c r="FX8" s="60">
        <f ca="1">IF(OR(WEEKDAY(FX$2,2)&gt;5,FX$2&gt;=TODAY()+WEEKDAY(FX$2)),0,IF(ISERROR(HLOOKUP(FX$2,'Meta diária'!$2:$11,ROW('Meta diária'!$B4)-1,0)),FW8,HLOOKUP(FX$2,'Meta diária'!$2:$11,ROW('Meta diária'!$B4)-1,0)))</f>
        <v>0</v>
      </c>
      <c r="FY8" s="60">
        <f ca="1">IF(OR(WEEKDAY(FY$2,2)&gt;5,FY$2&gt;=TODAY()+WEEKDAY(FY$2)),0,IF(ISERROR(HLOOKUP(FY$2,'Meta diária'!$2:$11,ROW('Meta diária'!$B4)-1,0)),FX8,HLOOKUP(FY$2,'Meta diária'!$2:$11,ROW('Meta diária'!$B4)-1,0)))</f>
        <v>0</v>
      </c>
      <c r="FZ8" s="60">
        <f ca="1">IF(OR(WEEKDAY(FZ$2,2)&gt;5,FZ$2&gt;=TODAY()+WEEKDAY(FZ$2)),0,IF(ISERROR(HLOOKUP(FZ$2,'Meta diária'!$2:$11,ROW('Meta diária'!$B4)-1,0)),FY8,HLOOKUP(FZ$2,'Meta diária'!$2:$11,ROW('Meta diária'!$B4)-1,0)))</f>
        <v>0</v>
      </c>
      <c r="GA8" s="60">
        <f ca="1">IF(OR(WEEKDAY(GA$2,2)&gt;5,GA$2&gt;=TODAY()+WEEKDAY(GA$2)),0,IF(ISERROR(HLOOKUP(GA$2,'Meta diária'!$2:$11,ROW('Meta diária'!$B4)-1,0)),FZ8,HLOOKUP(GA$2,'Meta diária'!$2:$11,ROW('Meta diária'!$B4)-1,0)))</f>
        <v>0</v>
      </c>
      <c r="GB8" s="60">
        <f ca="1">IF(OR(WEEKDAY(GB$2,2)&gt;5,GB$2&gt;=TODAY()+WEEKDAY(GB$2)),0,IF(ISERROR(HLOOKUP(GB$2,'Meta diária'!$2:$11,ROW('Meta diária'!$B4)-1,0)),GA8,HLOOKUP(GB$2,'Meta diária'!$2:$11,ROW('Meta diária'!$B4)-1,0)))</f>
        <v>0</v>
      </c>
      <c r="GC8" s="60">
        <f ca="1">IF(OR(WEEKDAY(GC$2,2)&gt;5,GC$2&gt;=TODAY()+WEEKDAY(GC$2)),0,IF(ISERROR(HLOOKUP(GC$2,'Meta diária'!$2:$11,ROW('Meta diária'!$B4)-1,0)),GB8,HLOOKUP(GC$2,'Meta diária'!$2:$11,ROW('Meta diária'!$B4)-1,0)))</f>
        <v>0</v>
      </c>
      <c r="GD8" s="60">
        <f ca="1">IF(OR(WEEKDAY(GD$2,2)&gt;5,GD$2&gt;=TODAY()+WEEKDAY(GD$2)),0,IF(ISERROR(HLOOKUP(GD$2,'Meta diária'!$2:$11,ROW('Meta diária'!$B4)-1,0)),GC8,HLOOKUP(GD$2,'Meta diária'!$2:$11,ROW('Meta diária'!$B4)-1,0)))</f>
        <v>0</v>
      </c>
      <c r="GE8" s="60">
        <f ca="1">IF(OR(WEEKDAY(GE$2,2)&gt;5,GE$2&gt;=TODAY()+WEEKDAY(GE$2)),0,IF(ISERROR(HLOOKUP(GE$2,'Meta diária'!$2:$11,ROW('Meta diária'!$B4)-1,0)),GD8,HLOOKUP(GE$2,'Meta diária'!$2:$11,ROW('Meta diária'!$B4)-1,0)))</f>
        <v>0</v>
      </c>
      <c r="GF8" s="60">
        <f ca="1">IF(OR(WEEKDAY(GF$2,2)&gt;5,GF$2&gt;=TODAY()+WEEKDAY(GF$2)),0,IF(ISERROR(HLOOKUP(GF$2,'Meta diária'!$2:$11,ROW('Meta diária'!$B4)-1,0)),GE8,HLOOKUP(GF$2,'Meta diária'!$2:$11,ROW('Meta diária'!$B4)-1,0)))</f>
        <v>0</v>
      </c>
      <c r="GG8" s="60">
        <f ca="1">IF(OR(WEEKDAY(GG$2,2)&gt;5,GG$2&gt;=TODAY()+WEEKDAY(GG$2)),0,IF(ISERROR(HLOOKUP(GG$2,'Meta diária'!$2:$11,ROW('Meta diária'!$B4)-1,0)),GF8,HLOOKUP(GG$2,'Meta diária'!$2:$11,ROW('Meta diária'!$B4)-1,0)))</f>
        <v>0</v>
      </c>
      <c r="GH8" s="60">
        <f ca="1">IF(OR(WEEKDAY(GH$2,2)&gt;5,GH$2&gt;=TODAY()+WEEKDAY(GH$2)),0,IF(ISERROR(HLOOKUP(GH$2,'Meta diária'!$2:$11,ROW('Meta diária'!$B4)-1,0)),GG8,HLOOKUP(GH$2,'Meta diária'!$2:$11,ROW('Meta diária'!$B4)-1,0)))</f>
        <v>0</v>
      </c>
      <c r="GI8" s="60">
        <f ca="1">IF(OR(WEEKDAY(GI$2,2)&gt;5,GI$2&gt;=TODAY()+WEEKDAY(GI$2)),0,IF(ISERROR(HLOOKUP(GI$2,'Meta diária'!$2:$11,ROW('Meta diária'!$B4)-1,0)),GH8,HLOOKUP(GI$2,'Meta diária'!$2:$11,ROW('Meta diária'!$B4)-1,0)))</f>
        <v>0</v>
      </c>
      <c r="GJ8" s="60">
        <f ca="1">IF(OR(WEEKDAY(GJ$2,2)&gt;5,GJ$2&gt;=TODAY()+WEEKDAY(GJ$2)),0,IF(ISERROR(HLOOKUP(GJ$2,'Meta diária'!$2:$11,ROW('Meta diária'!$B4)-1,0)),GI8,HLOOKUP(GJ$2,'Meta diária'!$2:$11,ROW('Meta diária'!$B4)-1,0)))</f>
        <v>0</v>
      </c>
      <c r="GK8" s="60">
        <f ca="1">IF(OR(WEEKDAY(GK$2,2)&gt;5,GK$2&gt;=TODAY()+WEEKDAY(GK$2)),0,IF(ISERROR(HLOOKUP(GK$2,'Meta diária'!$2:$11,ROW('Meta diária'!$B4)-1,0)),GJ8,HLOOKUP(GK$2,'Meta diária'!$2:$11,ROW('Meta diária'!$B4)-1,0)))</f>
        <v>0</v>
      </c>
      <c r="GL8" s="60">
        <f ca="1">IF(OR(WEEKDAY(GL$2,2)&gt;5,GL$2&gt;=TODAY()+WEEKDAY(GL$2)),0,IF(ISERROR(HLOOKUP(GL$2,'Meta diária'!$2:$11,ROW('Meta diária'!$B4)-1,0)),GK8,HLOOKUP(GL$2,'Meta diária'!$2:$11,ROW('Meta diária'!$B4)-1,0)))</f>
        <v>0</v>
      </c>
      <c r="GM8" s="60">
        <f ca="1">IF(OR(WEEKDAY(GM$2,2)&gt;5,GM$2&gt;=TODAY()+WEEKDAY(GM$2)),0,IF(ISERROR(HLOOKUP(GM$2,'Meta diária'!$2:$11,ROW('Meta diária'!$B4)-1,0)),GL8,HLOOKUP(GM$2,'Meta diária'!$2:$11,ROW('Meta diária'!$B4)-1,0)))</f>
        <v>0</v>
      </c>
      <c r="GN8" s="60">
        <f ca="1">IF(OR(WEEKDAY(GN$2,2)&gt;5,GN$2&gt;=TODAY()+WEEKDAY(GN$2)),0,IF(ISERROR(HLOOKUP(GN$2,'Meta diária'!$2:$11,ROW('Meta diária'!$B4)-1,0)),GM8,HLOOKUP(GN$2,'Meta diária'!$2:$11,ROW('Meta diária'!$B4)-1,0)))</f>
        <v>0</v>
      </c>
      <c r="GO8" s="60">
        <f ca="1">IF(OR(WEEKDAY(GO$2,2)&gt;5,GO$2&gt;=TODAY()+WEEKDAY(GO$2)),0,IF(ISERROR(HLOOKUP(GO$2,'Meta diária'!$2:$11,ROW('Meta diária'!$B4)-1,0)),GN8,HLOOKUP(GO$2,'Meta diária'!$2:$11,ROW('Meta diária'!$B4)-1,0)))</f>
        <v>0</v>
      </c>
      <c r="GP8" s="60">
        <f ca="1">IF(OR(WEEKDAY(GP$2,2)&gt;5,GP$2&gt;=TODAY()+WEEKDAY(GP$2)),0,IF(ISERROR(HLOOKUP(GP$2,'Meta diária'!$2:$11,ROW('Meta diária'!$B4)-1,0)),GO8,HLOOKUP(GP$2,'Meta diária'!$2:$11,ROW('Meta diária'!$B4)-1,0)))</f>
        <v>0</v>
      </c>
      <c r="GQ8" s="60">
        <f ca="1">IF(OR(WEEKDAY(GQ$2,2)&gt;5,GQ$2&gt;=TODAY()+WEEKDAY(GQ$2)),0,IF(ISERROR(HLOOKUP(GQ$2,'Meta diária'!$2:$11,ROW('Meta diária'!$B4)-1,0)),GP8,HLOOKUP(GQ$2,'Meta diária'!$2:$11,ROW('Meta diária'!$B4)-1,0)))</f>
        <v>0</v>
      </c>
    </row>
    <row r="9" spans="1:199" s="68" customFormat="1" ht="20.25" customHeight="1">
      <c r="A9" s="67"/>
      <c r="B9" s="240"/>
      <c r="C9" s="53" t="s">
        <v>36</v>
      </c>
      <c r="D9" s="54">
        <f>Cronograma!D16</f>
        <v>0</v>
      </c>
      <c r="E9" s="55">
        <f>Cronograma!E16</f>
        <v>0</v>
      </c>
      <c r="F9" s="108">
        <f>SUM(J9:GQ9)</f>
        <v>0</v>
      </c>
      <c r="G9" s="59">
        <f ca="1">IF(G8=0,0,IF(F9&gt;0,SUM(J9:GQ9)/(COUNTIF(J8:GQ8,"&gt;0")),0))</f>
        <v>0</v>
      </c>
      <c r="H9" s="101">
        <f>COUNTIF(J9:GR9,"&gt;0")</f>
        <v>0</v>
      </c>
      <c r="I9" s="84"/>
      <c r="J9" s="98">
        <f>SUMIFS(Produção!$E:$E,Produção!$B:$B,J$2,Produção!$D:$D,$B8)</f>
        <v>0</v>
      </c>
      <c r="K9" s="98">
        <f>SUMIFS(Produção!$E:$E,Produção!$B:$B,K$2,Produção!$D:$D,$B8)</f>
        <v>0</v>
      </c>
      <c r="L9" s="98">
        <f>SUMIFS(Produção!$E:$E,Produção!$B:$B,L$2,Produção!$D:$D,$B8)</f>
        <v>0</v>
      </c>
      <c r="M9" s="98">
        <f>SUMIFS(Produção!$E:$E,Produção!$B:$B,M$2,Produção!$D:$D,$B8)</f>
        <v>0</v>
      </c>
      <c r="N9" s="98">
        <f>SUMIFS(Produção!$E:$E,Produção!$B:$B,N$2,Produção!$D:$D,$B8)</f>
        <v>0</v>
      </c>
      <c r="O9" s="98">
        <f>SUMIFS(Produção!$E:$E,Produção!$B:$B,O$2,Produção!$D:$D,$B8)</f>
        <v>0</v>
      </c>
      <c r="P9" s="98">
        <f>SUMIFS(Produção!$E:$E,Produção!$B:$B,P$2,Produção!$D:$D,$B8)</f>
        <v>0</v>
      </c>
      <c r="Q9" s="98">
        <f>SUMIFS(Produção!$E:$E,Produção!$B:$B,Q$2,Produção!$D:$D,$B8)</f>
        <v>0</v>
      </c>
      <c r="R9" s="98">
        <f>SUMIFS(Produção!$E:$E,Produção!$B:$B,R$2,Produção!$D:$D,$B8)</f>
        <v>0</v>
      </c>
      <c r="S9" s="98">
        <f>SUMIFS(Produção!$E:$E,Produção!$B:$B,S$2,Produção!$D:$D,$B8)</f>
        <v>0</v>
      </c>
      <c r="T9" s="98">
        <f>SUMIFS(Produção!$E:$E,Produção!$B:$B,T$2,Produção!$D:$D,$B8)</f>
        <v>0</v>
      </c>
      <c r="U9" s="98">
        <f>SUMIFS(Produção!$E:$E,Produção!$B:$B,U$2,Produção!$D:$D,$B8)</f>
        <v>0</v>
      </c>
      <c r="V9" s="98">
        <f>SUMIFS(Produção!$E:$E,Produção!$B:$B,V$2,Produção!$D:$D,$B8)</f>
        <v>0</v>
      </c>
      <c r="W9" s="98">
        <f>SUMIFS(Produção!$E:$E,Produção!$B:$B,W$2,Produção!$D:$D,$B8)</f>
        <v>0</v>
      </c>
      <c r="X9" s="98">
        <f>SUMIFS(Produção!$E:$E,Produção!$B:$B,X$2,Produção!$D:$D,$B8)</f>
        <v>0</v>
      </c>
      <c r="Y9" s="98">
        <f>SUMIFS(Produção!$E:$E,Produção!$B:$B,Y$2,Produção!$D:$D,$B8)</f>
        <v>0</v>
      </c>
      <c r="Z9" s="98">
        <f>SUMIFS(Produção!$E:$E,Produção!$B:$B,Z$2,Produção!$D:$D,$B8)</f>
        <v>0</v>
      </c>
      <c r="AA9" s="98">
        <f>SUMIFS(Produção!$E:$E,Produção!$B:$B,AA$2,Produção!$D:$D,$B8)</f>
        <v>0</v>
      </c>
      <c r="AB9" s="98">
        <f>SUMIFS(Produção!$E:$E,Produção!$B:$B,AB$2,Produção!$D:$D,$B8)</f>
        <v>0</v>
      </c>
      <c r="AC9" s="98">
        <f>SUMIFS(Produção!$E:$E,Produção!$B:$B,AC$2,Produção!$D:$D,$B8)</f>
        <v>0</v>
      </c>
      <c r="AD9" s="98">
        <f>SUMIFS(Produção!$E:$E,Produção!$B:$B,AD$2,Produção!$D:$D,$B8)</f>
        <v>0</v>
      </c>
      <c r="AE9" s="98">
        <f>SUMIFS(Produção!$E:$E,Produção!$B:$B,AE$2,Produção!$D:$D,$B8)</f>
        <v>0</v>
      </c>
      <c r="AF9" s="98">
        <f>SUMIFS(Produção!$E:$E,Produção!$B:$B,AF$2,Produção!$D:$D,$B8)</f>
        <v>0</v>
      </c>
      <c r="AG9" s="98">
        <f>SUMIFS(Produção!$E:$E,Produção!$B:$B,AG$2,Produção!$D:$D,$B8)</f>
        <v>0</v>
      </c>
      <c r="AH9" s="98">
        <f>SUMIFS(Produção!$E:$E,Produção!$B:$B,AH$2,Produção!$D:$D,$B8)</f>
        <v>0</v>
      </c>
      <c r="AI9" s="98">
        <f>SUMIFS(Produção!$E:$E,Produção!$B:$B,AI$2,Produção!$D:$D,$B8)</f>
        <v>0</v>
      </c>
      <c r="AJ9" s="98">
        <f>SUMIFS(Produção!$E:$E,Produção!$B:$B,AJ$2,Produção!$D:$D,$B8)</f>
        <v>0</v>
      </c>
      <c r="AK9" s="98">
        <f>SUMIFS(Produção!$E:$E,Produção!$B:$B,AK$2,Produção!$D:$D,$B8)</f>
        <v>0</v>
      </c>
      <c r="AL9" s="98">
        <f>SUMIFS(Produção!$E:$E,Produção!$B:$B,AL$2,Produção!$D:$D,$B8)</f>
        <v>0</v>
      </c>
      <c r="AM9" s="98">
        <f>SUMIFS(Produção!$E:$E,Produção!$B:$B,AM$2,Produção!$D:$D,$B8)</f>
        <v>0</v>
      </c>
      <c r="AN9" s="98">
        <f>SUMIFS(Produção!$E:$E,Produção!$B:$B,AN$2,Produção!$D:$D,$B8)</f>
        <v>0</v>
      </c>
      <c r="AO9" s="98">
        <f>SUMIFS(Produção!$E:$E,Produção!$B:$B,AO$2,Produção!$D:$D,$B8)</f>
        <v>0</v>
      </c>
      <c r="AP9" s="98">
        <f>SUMIFS(Produção!$E:$E,Produção!$B:$B,AP$2,Produção!$D:$D,$B8)</f>
        <v>0</v>
      </c>
      <c r="AQ9" s="98">
        <f>SUMIFS(Produção!$E:$E,Produção!$B:$B,AQ$2,Produção!$D:$D,$B8)</f>
        <v>0</v>
      </c>
      <c r="AR9" s="98">
        <f>SUMIFS(Produção!$E:$E,Produção!$B:$B,AR$2,Produção!$D:$D,$B8)</f>
        <v>0</v>
      </c>
      <c r="AS9" s="98">
        <f>SUMIFS(Produção!$E:$E,Produção!$B:$B,AS$2,Produção!$D:$D,$B8)</f>
        <v>0</v>
      </c>
      <c r="AT9" s="98">
        <f>SUMIFS(Produção!$E:$E,Produção!$B:$B,AT$2,Produção!$D:$D,$B8)</f>
        <v>0</v>
      </c>
      <c r="AU9" s="98">
        <f>SUMIFS(Produção!$E:$E,Produção!$B:$B,AU$2,Produção!$D:$D,$B8)</f>
        <v>0</v>
      </c>
      <c r="AV9" s="98">
        <f>SUMIFS(Produção!$E:$E,Produção!$B:$B,AV$2,Produção!$D:$D,$B8)</f>
        <v>0</v>
      </c>
      <c r="AW9" s="98">
        <f>SUMIFS(Produção!$E:$E,Produção!$B:$B,AW$2,Produção!$D:$D,$B8)</f>
        <v>0</v>
      </c>
      <c r="AX9" s="98">
        <f>SUMIFS(Produção!$E:$E,Produção!$B:$B,AX$2,Produção!$D:$D,$B8)</f>
        <v>0</v>
      </c>
      <c r="AY9" s="98">
        <f>SUMIFS(Produção!$E:$E,Produção!$B:$B,AY$2,Produção!$D:$D,$B8)</f>
        <v>0</v>
      </c>
      <c r="AZ9" s="98">
        <f>SUMIFS(Produção!$E:$E,Produção!$B:$B,AZ$2,Produção!$D:$D,$B8)</f>
        <v>0</v>
      </c>
      <c r="BA9" s="98">
        <f>SUMIFS(Produção!$E:$E,Produção!$B:$B,BA$2,Produção!$D:$D,$B8)</f>
        <v>0</v>
      </c>
      <c r="BB9" s="98">
        <f>SUMIFS(Produção!$E:$E,Produção!$B:$B,BB$2,Produção!$D:$D,$B8)</f>
        <v>0</v>
      </c>
      <c r="BC9" s="98">
        <f>SUMIFS(Produção!$E:$E,Produção!$B:$B,BC$2,Produção!$D:$D,$B8)</f>
        <v>0</v>
      </c>
      <c r="BD9" s="98">
        <f>SUMIFS(Produção!$E:$E,Produção!$B:$B,BD$2,Produção!$D:$D,$B8)</f>
        <v>0</v>
      </c>
      <c r="BE9" s="98">
        <f>SUMIFS(Produção!$E:$E,Produção!$B:$B,BE$2,Produção!$D:$D,$B8)</f>
        <v>0</v>
      </c>
      <c r="BF9" s="98">
        <f>SUMIFS(Produção!$E:$E,Produção!$B:$B,BF$2,Produção!$D:$D,$B8)</f>
        <v>0</v>
      </c>
      <c r="BG9" s="98">
        <f>SUMIFS(Produção!$E:$E,Produção!$B:$B,BG$2,Produção!$D:$D,$B8)</f>
        <v>0</v>
      </c>
      <c r="BH9" s="98">
        <f>SUMIFS(Produção!$E:$E,Produção!$B:$B,BH$2,Produção!$D:$D,$B8)</f>
        <v>0</v>
      </c>
      <c r="BI9" s="98">
        <f>SUMIFS(Produção!$E:$E,Produção!$B:$B,BI$2,Produção!$D:$D,$B8)</f>
        <v>0</v>
      </c>
      <c r="BJ9" s="98">
        <f>SUMIFS(Produção!$E:$E,Produção!$B:$B,BJ$2,Produção!$D:$D,$B8)</f>
        <v>0</v>
      </c>
      <c r="BK9" s="98">
        <f>SUMIFS(Produção!$E:$E,Produção!$B:$B,BK$2,Produção!$D:$D,$B8)</f>
        <v>0</v>
      </c>
      <c r="BL9" s="98">
        <f>SUMIFS(Produção!$E:$E,Produção!$B:$B,BL$2,Produção!$D:$D,$B8)</f>
        <v>0</v>
      </c>
      <c r="BM9" s="98">
        <f>SUMIFS(Produção!$E:$E,Produção!$B:$B,BM$2,Produção!$D:$D,$B8)</f>
        <v>0</v>
      </c>
      <c r="BN9" s="98">
        <f>SUMIFS(Produção!$E:$E,Produção!$B:$B,BN$2,Produção!$D:$D,$B8)</f>
        <v>0</v>
      </c>
      <c r="BO9" s="98">
        <f>SUMIFS(Produção!$E:$E,Produção!$B:$B,BO$2,Produção!$D:$D,$B8)</f>
        <v>0</v>
      </c>
      <c r="BP9" s="98">
        <f>SUMIFS(Produção!$E:$E,Produção!$B:$B,BP$2,Produção!$D:$D,$B8)</f>
        <v>0</v>
      </c>
      <c r="BQ9" s="98">
        <f>SUMIFS(Produção!$E:$E,Produção!$B:$B,BQ$2,Produção!$D:$D,$B8)</f>
        <v>0</v>
      </c>
      <c r="BR9" s="98">
        <f>SUMIFS(Produção!$E:$E,Produção!$B:$B,BR$2,Produção!$D:$D,$B8)</f>
        <v>0</v>
      </c>
      <c r="BS9" s="98">
        <f>SUMIFS(Produção!$E:$E,Produção!$B:$B,BS$2,Produção!$D:$D,$B8)</f>
        <v>0</v>
      </c>
      <c r="BT9" s="98">
        <f>SUMIFS(Produção!$E:$E,Produção!$B:$B,BT$2,Produção!$D:$D,$B8)</f>
        <v>0</v>
      </c>
      <c r="BU9" s="98">
        <f>SUMIFS(Produção!$E:$E,Produção!$B:$B,BU$2,Produção!$D:$D,$B8)</f>
        <v>0</v>
      </c>
      <c r="BV9" s="98">
        <f>SUMIFS(Produção!$E:$E,Produção!$B:$B,BV$2,Produção!$D:$D,$B8)</f>
        <v>0</v>
      </c>
      <c r="BW9" s="98">
        <f>SUMIFS(Produção!$E:$E,Produção!$B:$B,BW$2,Produção!$D:$D,$B8)</f>
        <v>0</v>
      </c>
      <c r="BX9" s="98">
        <f>SUMIFS(Produção!$E:$E,Produção!$B:$B,BX$2,Produção!$D:$D,$B8)</f>
        <v>0</v>
      </c>
      <c r="BY9" s="98">
        <f>SUMIFS(Produção!$E:$E,Produção!$B:$B,BY$2,Produção!$D:$D,$B8)</f>
        <v>0</v>
      </c>
      <c r="BZ9" s="98">
        <f>SUMIFS(Produção!$E:$E,Produção!$B:$B,BZ$2,Produção!$D:$D,$B8)</f>
        <v>0</v>
      </c>
      <c r="CA9" s="98">
        <f>SUMIFS(Produção!$E:$E,Produção!$B:$B,CA$2,Produção!$D:$D,$B8)</f>
        <v>0</v>
      </c>
      <c r="CB9" s="98">
        <f>SUMIFS(Produção!$E:$E,Produção!$B:$B,CB$2,Produção!$D:$D,$B8)</f>
        <v>0</v>
      </c>
      <c r="CC9" s="98">
        <f>SUMIFS(Produção!$E:$E,Produção!$B:$B,CC$2,Produção!$D:$D,$B8)</f>
        <v>0</v>
      </c>
      <c r="CD9" s="98">
        <f>SUMIFS(Produção!$E:$E,Produção!$B:$B,CD$2,Produção!$D:$D,$B8)</f>
        <v>0</v>
      </c>
      <c r="CE9" s="98">
        <f>SUMIFS(Produção!$E:$E,Produção!$B:$B,CE$2,Produção!$D:$D,$B8)</f>
        <v>0</v>
      </c>
      <c r="CF9" s="98">
        <f>SUMIFS(Produção!$E:$E,Produção!$B:$B,CF$2,Produção!$D:$D,$B8)</f>
        <v>0</v>
      </c>
      <c r="CG9" s="98">
        <f>SUMIFS(Produção!$E:$E,Produção!$B:$B,CG$2,Produção!$D:$D,$B8)</f>
        <v>0</v>
      </c>
      <c r="CH9" s="98">
        <f>SUMIFS(Produção!$E:$E,Produção!$B:$B,CH$2,Produção!$D:$D,$B8)</f>
        <v>0</v>
      </c>
      <c r="CI9" s="98">
        <f>SUMIFS(Produção!$E:$E,Produção!$B:$B,CI$2,Produção!$D:$D,$B8)</f>
        <v>0</v>
      </c>
      <c r="CJ9" s="98">
        <f>SUMIFS(Produção!$E:$E,Produção!$B:$B,CJ$2,Produção!$D:$D,$B8)</f>
        <v>0</v>
      </c>
      <c r="CK9" s="98">
        <f>SUMIFS(Produção!$E:$E,Produção!$B:$B,CK$2,Produção!$D:$D,$B8)</f>
        <v>0</v>
      </c>
      <c r="CL9" s="98">
        <f>SUMIFS(Produção!$E:$E,Produção!$B:$B,CL$2,Produção!$D:$D,$B8)</f>
        <v>0</v>
      </c>
      <c r="CM9" s="98">
        <f>SUMIFS(Produção!$E:$E,Produção!$B:$B,CM$2,Produção!$D:$D,$B8)</f>
        <v>0</v>
      </c>
      <c r="CN9" s="98">
        <f>SUMIFS(Produção!$E:$E,Produção!$B:$B,CN$2,Produção!$D:$D,$B8)</f>
        <v>0</v>
      </c>
      <c r="CO9" s="98">
        <f>SUMIFS(Produção!$E:$E,Produção!$B:$B,CO$2,Produção!$D:$D,$B8)</f>
        <v>0</v>
      </c>
      <c r="CP9" s="98">
        <f>SUMIFS(Produção!$E:$E,Produção!$B:$B,CP$2,Produção!$D:$D,$B8)</f>
        <v>0</v>
      </c>
      <c r="CQ9" s="98">
        <f>SUMIFS(Produção!$E:$E,Produção!$B:$B,CQ$2,Produção!$D:$D,$B8)</f>
        <v>0</v>
      </c>
      <c r="CR9" s="98">
        <f>SUMIFS(Produção!$E:$E,Produção!$B:$B,CR$2,Produção!$D:$D,$B8)</f>
        <v>0</v>
      </c>
      <c r="CS9" s="98">
        <f>SUMIFS(Produção!$E:$E,Produção!$B:$B,CS$2,Produção!$D:$D,$B8)</f>
        <v>0</v>
      </c>
      <c r="CT9" s="98">
        <f>SUMIFS(Produção!$E:$E,Produção!$B:$B,CT$2,Produção!$D:$D,$B8)</f>
        <v>0</v>
      </c>
      <c r="CU9" s="98">
        <f>SUMIFS(Produção!$E:$E,Produção!$B:$B,CU$2,Produção!$D:$D,$B8)</f>
        <v>0</v>
      </c>
      <c r="CV9" s="98">
        <f>SUMIFS(Produção!$E:$E,Produção!$B:$B,CV$2,Produção!$D:$D,$B8)</f>
        <v>0</v>
      </c>
      <c r="CW9" s="98">
        <f>SUMIFS(Produção!$E:$E,Produção!$B:$B,CW$2,Produção!$D:$D,$B8)</f>
        <v>0</v>
      </c>
      <c r="CX9" s="98">
        <f>SUMIFS(Produção!$E:$E,Produção!$B:$B,CX$2,Produção!$D:$D,$B8)</f>
        <v>0</v>
      </c>
      <c r="CY9" s="98">
        <f>SUMIFS(Produção!$E:$E,Produção!$B:$B,CY$2,Produção!$D:$D,$B8)</f>
        <v>0</v>
      </c>
      <c r="CZ9" s="98">
        <f>SUMIFS(Produção!$E:$E,Produção!$B:$B,CZ$2,Produção!$D:$D,$B8)</f>
        <v>0</v>
      </c>
      <c r="DA9" s="98">
        <f>SUMIFS(Produção!$E:$E,Produção!$B:$B,DA$2,Produção!$D:$D,$B8)</f>
        <v>0</v>
      </c>
      <c r="DB9" s="98">
        <f>SUMIFS(Produção!$E:$E,Produção!$B:$B,DB$2,Produção!$D:$D,$B8)</f>
        <v>0</v>
      </c>
      <c r="DC9" s="98">
        <f>SUMIFS(Produção!$E:$E,Produção!$B:$B,DC$2,Produção!$D:$D,$B8)</f>
        <v>0</v>
      </c>
      <c r="DD9" s="98">
        <f>SUMIFS(Produção!$E:$E,Produção!$B:$B,DD$2,Produção!$D:$D,$B8)</f>
        <v>0</v>
      </c>
      <c r="DE9" s="98">
        <f>SUMIFS(Produção!$E:$E,Produção!$B:$B,DE$2,Produção!$D:$D,$B8)</f>
        <v>0</v>
      </c>
      <c r="DF9" s="98">
        <f>SUMIFS(Produção!$E:$E,Produção!$B:$B,DF$2,Produção!$D:$D,$B8)</f>
        <v>0</v>
      </c>
      <c r="DG9" s="98">
        <f>SUMIFS(Produção!$E:$E,Produção!$B:$B,DG$2,Produção!$D:$D,$B8)</f>
        <v>0</v>
      </c>
      <c r="DH9" s="98">
        <f>SUMIFS(Produção!$E:$E,Produção!$B:$B,DH$2,Produção!$D:$D,$B8)</f>
        <v>0</v>
      </c>
      <c r="DI9" s="98">
        <f>SUMIFS(Produção!$E:$E,Produção!$B:$B,DI$2,Produção!$D:$D,$B8)</f>
        <v>0</v>
      </c>
      <c r="DJ9" s="98">
        <f>SUMIFS(Produção!$E:$E,Produção!$B:$B,DJ$2,Produção!$D:$D,$B8)</f>
        <v>0</v>
      </c>
      <c r="DK9" s="98">
        <f>SUMIFS(Produção!$E:$E,Produção!$B:$B,DK$2,Produção!$D:$D,$B8)</f>
        <v>0</v>
      </c>
      <c r="DL9" s="98">
        <f>SUMIFS(Produção!$E:$E,Produção!$B:$B,DL$2,Produção!$D:$D,$B8)</f>
        <v>0</v>
      </c>
      <c r="DM9" s="98">
        <f>SUMIFS(Produção!$E:$E,Produção!$B:$B,DM$2,Produção!$D:$D,$B8)</f>
        <v>0</v>
      </c>
      <c r="DN9" s="98">
        <f>SUMIFS(Produção!$E:$E,Produção!$B:$B,DN$2,Produção!$D:$D,$B8)</f>
        <v>0</v>
      </c>
      <c r="DO9" s="98">
        <f>SUMIFS(Produção!$E:$E,Produção!$B:$B,DO$2,Produção!$D:$D,$B8)</f>
        <v>0</v>
      </c>
      <c r="DP9" s="98">
        <f>SUMIFS(Produção!$E:$E,Produção!$B:$B,DP$2,Produção!$D:$D,$B8)</f>
        <v>0</v>
      </c>
      <c r="DQ9" s="98">
        <f>SUMIFS(Produção!$E:$E,Produção!$B:$B,DQ$2,Produção!$D:$D,$B8)</f>
        <v>0</v>
      </c>
      <c r="DR9" s="98">
        <f>SUMIFS(Produção!$E:$E,Produção!$B:$B,DR$2,Produção!$D:$D,$B8)</f>
        <v>0</v>
      </c>
      <c r="DS9" s="98">
        <f>SUMIFS(Produção!$E:$E,Produção!$B:$B,DS$2,Produção!$D:$D,$B8)</f>
        <v>0</v>
      </c>
      <c r="DT9" s="98">
        <f>SUMIFS(Produção!$E:$E,Produção!$B:$B,DT$2,Produção!$D:$D,$B8)</f>
        <v>0</v>
      </c>
      <c r="DU9" s="98">
        <f>SUMIFS(Produção!$E:$E,Produção!$B:$B,DU$2,Produção!$D:$D,$B8)</f>
        <v>0</v>
      </c>
      <c r="DV9" s="98">
        <f>SUMIFS(Produção!$E:$E,Produção!$B:$B,DV$2,Produção!$D:$D,$B8)</f>
        <v>0</v>
      </c>
      <c r="DW9" s="98">
        <f>SUMIFS(Produção!$E:$E,Produção!$B:$B,DW$2,Produção!$D:$D,$B8)</f>
        <v>0</v>
      </c>
      <c r="DX9" s="98">
        <f>SUMIFS(Produção!$E:$E,Produção!$B:$B,DX$2,Produção!$D:$D,$B8)</f>
        <v>0</v>
      </c>
      <c r="DY9" s="98">
        <f>SUMIFS(Produção!$E:$E,Produção!$B:$B,DY$2,Produção!$D:$D,$B8)</f>
        <v>0</v>
      </c>
      <c r="DZ9" s="98">
        <f>SUMIFS(Produção!$E:$E,Produção!$B:$B,DZ$2,Produção!$D:$D,$B8)</f>
        <v>0</v>
      </c>
      <c r="EA9" s="98">
        <f>SUMIFS(Produção!$E:$E,Produção!$B:$B,EA$2,Produção!$D:$D,$B8)</f>
        <v>0</v>
      </c>
      <c r="EB9" s="98">
        <f>SUMIFS(Produção!$E:$E,Produção!$B:$B,EB$2,Produção!$D:$D,$B8)</f>
        <v>0</v>
      </c>
      <c r="EC9" s="98">
        <f>SUMIFS(Produção!$E:$E,Produção!$B:$B,EC$2,Produção!$D:$D,$B8)</f>
        <v>0</v>
      </c>
      <c r="ED9" s="98">
        <f>SUMIFS(Produção!$E:$E,Produção!$B:$B,ED$2,Produção!$D:$D,$B8)</f>
        <v>0</v>
      </c>
      <c r="EE9" s="98">
        <f>SUMIFS(Produção!$E:$E,Produção!$B:$B,EE$2,Produção!$D:$D,$B8)</f>
        <v>0</v>
      </c>
      <c r="EF9" s="98">
        <f>SUMIFS(Produção!$E:$E,Produção!$B:$B,EF$2,Produção!$D:$D,$B8)</f>
        <v>0</v>
      </c>
      <c r="EG9" s="98">
        <f>SUMIFS(Produção!$E:$E,Produção!$B:$B,EG$2,Produção!$D:$D,$B8)</f>
        <v>0</v>
      </c>
      <c r="EH9" s="98">
        <f>SUMIFS(Produção!$E:$E,Produção!$B:$B,EH$2,Produção!$D:$D,$B8)</f>
        <v>0</v>
      </c>
      <c r="EI9" s="98">
        <f>SUMIFS(Produção!$E:$E,Produção!$B:$B,EI$2,Produção!$D:$D,$B8)</f>
        <v>0</v>
      </c>
      <c r="EJ9" s="98">
        <f>SUMIFS(Produção!$E:$E,Produção!$B:$B,EJ$2,Produção!$D:$D,$B8)</f>
        <v>0</v>
      </c>
      <c r="EK9" s="98">
        <f>SUMIFS(Produção!$E:$E,Produção!$B:$B,EK$2,Produção!$D:$D,$B8)</f>
        <v>0</v>
      </c>
      <c r="EL9" s="98">
        <f>SUMIFS(Produção!$E:$E,Produção!$B:$B,EL$2,Produção!$D:$D,$B8)</f>
        <v>0</v>
      </c>
      <c r="EM9" s="98">
        <f>SUMIFS(Produção!$E:$E,Produção!$B:$B,EM$2,Produção!$D:$D,$B8)</f>
        <v>0</v>
      </c>
      <c r="EN9" s="98">
        <f>SUMIFS(Produção!$E:$E,Produção!$B:$B,EN$2,Produção!$D:$D,$B8)</f>
        <v>0</v>
      </c>
      <c r="EO9" s="98">
        <f>SUMIFS(Produção!$E:$E,Produção!$B:$B,EO$2,Produção!$D:$D,$B8)</f>
        <v>0</v>
      </c>
      <c r="EP9" s="98">
        <f>SUMIFS(Produção!$E:$E,Produção!$B:$B,EP$2,Produção!$D:$D,$B8)</f>
        <v>0</v>
      </c>
      <c r="EQ9" s="98">
        <f>SUMIFS(Produção!$E:$E,Produção!$B:$B,EQ$2,Produção!$D:$D,$B8)</f>
        <v>0</v>
      </c>
      <c r="ER9" s="98">
        <f>SUMIFS(Produção!$E:$E,Produção!$B:$B,ER$2,Produção!$D:$D,$B8)</f>
        <v>0</v>
      </c>
      <c r="ES9" s="98">
        <f>SUMIFS(Produção!$E:$E,Produção!$B:$B,ES$2,Produção!$D:$D,$B8)</f>
        <v>0</v>
      </c>
      <c r="ET9" s="98">
        <f>SUMIFS(Produção!$E:$E,Produção!$B:$B,ET$2,Produção!$D:$D,$B8)</f>
        <v>0</v>
      </c>
      <c r="EU9" s="98">
        <f>SUMIFS(Produção!$E:$E,Produção!$B:$B,EU$2,Produção!$D:$D,$B8)</f>
        <v>0</v>
      </c>
      <c r="EV9" s="98">
        <f>SUMIFS(Produção!$E:$E,Produção!$B:$B,EV$2,Produção!$D:$D,$B8)</f>
        <v>0</v>
      </c>
      <c r="EW9" s="98">
        <f>SUMIFS(Produção!$E:$E,Produção!$B:$B,EW$2,Produção!$D:$D,$B8)</f>
        <v>0</v>
      </c>
      <c r="EX9" s="98">
        <f>SUMIFS(Produção!$E:$E,Produção!$B:$B,EX$2,Produção!$D:$D,$B8)</f>
        <v>0</v>
      </c>
      <c r="EY9" s="98">
        <f>SUMIFS(Produção!$E:$E,Produção!$B:$B,EY$2,Produção!$D:$D,$B8)</f>
        <v>0</v>
      </c>
      <c r="EZ9" s="98">
        <f>SUMIFS(Produção!$E:$E,Produção!$B:$B,EZ$2,Produção!$D:$D,$B8)</f>
        <v>0</v>
      </c>
      <c r="FA9" s="98">
        <f>SUMIFS(Produção!$E:$E,Produção!$B:$B,FA$2,Produção!$D:$D,$B8)</f>
        <v>0</v>
      </c>
      <c r="FB9" s="98">
        <f>SUMIFS(Produção!$E:$E,Produção!$B:$B,FB$2,Produção!$D:$D,$B8)</f>
        <v>0</v>
      </c>
      <c r="FC9" s="98">
        <f>SUMIFS(Produção!$E:$E,Produção!$B:$B,FC$2,Produção!$D:$D,$B8)</f>
        <v>0</v>
      </c>
      <c r="FD9" s="98">
        <f>SUMIFS(Produção!$E:$E,Produção!$B:$B,FD$2,Produção!$D:$D,$B8)</f>
        <v>0</v>
      </c>
      <c r="FE9" s="98">
        <f>SUMIFS(Produção!$E:$E,Produção!$B:$B,FE$2,Produção!$D:$D,$B8)</f>
        <v>0</v>
      </c>
      <c r="FF9" s="98">
        <f>SUMIFS(Produção!$E:$E,Produção!$B:$B,FF$2,Produção!$D:$D,$B8)</f>
        <v>0</v>
      </c>
      <c r="FG9" s="98">
        <f>SUMIFS(Produção!$E:$E,Produção!$B:$B,FG$2,Produção!$D:$D,$B8)</f>
        <v>0</v>
      </c>
      <c r="FH9" s="98">
        <f>SUMIFS(Produção!$E:$E,Produção!$B:$B,FH$2,Produção!$D:$D,$B8)</f>
        <v>0</v>
      </c>
      <c r="FI9" s="98">
        <f>SUMIFS(Produção!$E:$E,Produção!$B:$B,FI$2,Produção!$D:$D,$B8)</f>
        <v>0</v>
      </c>
      <c r="FJ9" s="98">
        <f>SUMIFS(Produção!$E:$E,Produção!$B:$B,FJ$2,Produção!$D:$D,$B8)</f>
        <v>0</v>
      </c>
      <c r="FK9" s="98">
        <f>SUMIFS(Produção!$E:$E,Produção!$B:$B,FK$2,Produção!$D:$D,$B8)</f>
        <v>0</v>
      </c>
      <c r="FL9" s="98">
        <f>SUMIFS(Produção!$E:$E,Produção!$B:$B,FL$2,Produção!$D:$D,$B8)</f>
        <v>0</v>
      </c>
      <c r="FM9" s="98">
        <f>SUMIFS(Produção!$E:$E,Produção!$B:$B,FM$2,Produção!$D:$D,$B8)</f>
        <v>0</v>
      </c>
      <c r="FN9" s="98">
        <f>SUMIFS(Produção!$E:$E,Produção!$B:$B,FN$2,Produção!$D:$D,$B8)</f>
        <v>0</v>
      </c>
      <c r="FO9" s="98">
        <f>SUMIFS(Produção!$E:$E,Produção!$B:$B,FO$2,Produção!$D:$D,$B8)</f>
        <v>0</v>
      </c>
      <c r="FP9" s="98">
        <f>SUMIFS(Produção!$E:$E,Produção!$B:$B,FP$2,Produção!$D:$D,$B8)</f>
        <v>0</v>
      </c>
      <c r="FQ9" s="98">
        <f>SUMIFS(Produção!$E:$E,Produção!$B:$B,FQ$2,Produção!$D:$D,$B8)</f>
        <v>0</v>
      </c>
      <c r="FR9" s="98">
        <f>SUMIFS(Produção!$E:$E,Produção!$B:$B,FR$2,Produção!$D:$D,$B8)</f>
        <v>0</v>
      </c>
      <c r="FS9" s="98">
        <f>SUMIFS(Produção!$E:$E,Produção!$B:$B,FS$2,Produção!$D:$D,$B8)</f>
        <v>0</v>
      </c>
      <c r="FT9" s="98">
        <f>SUMIFS(Produção!$E:$E,Produção!$B:$B,FT$2,Produção!$D:$D,$B8)</f>
        <v>0</v>
      </c>
      <c r="FU9" s="98">
        <f>SUMIFS(Produção!$E:$E,Produção!$B:$B,FU$2,Produção!$D:$D,$B8)</f>
        <v>0</v>
      </c>
      <c r="FV9" s="98">
        <f>SUMIFS(Produção!$E:$E,Produção!$B:$B,FV$2,Produção!$D:$D,$B8)</f>
        <v>0</v>
      </c>
      <c r="FW9" s="98">
        <f>SUMIFS(Produção!$E:$E,Produção!$B:$B,FW$2,Produção!$D:$D,$B8)</f>
        <v>0</v>
      </c>
      <c r="FX9" s="98">
        <f>SUMIFS(Produção!$E:$E,Produção!$B:$B,FX$2,Produção!$D:$D,$B8)</f>
        <v>0</v>
      </c>
      <c r="FY9" s="98">
        <f>SUMIFS(Produção!$E:$E,Produção!$B:$B,FY$2,Produção!$D:$D,$B8)</f>
        <v>0</v>
      </c>
      <c r="FZ9" s="98">
        <f>SUMIFS(Produção!$E:$E,Produção!$B:$B,FZ$2,Produção!$D:$D,$B8)</f>
        <v>0</v>
      </c>
      <c r="GA9" s="98">
        <f>SUMIFS(Produção!$E:$E,Produção!$B:$B,GA$2,Produção!$D:$D,$B8)</f>
        <v>0</v>
      </c>
      <c r="GB9" s="98">
        <f>SUMIFS(Produção!$E:$E,Produção!$B:$B,GB$2,Produção!$D:$D,$B8)</f>
        <v>0</v>
      </c>
      <c r="GC9" s="98">
        <f>SUMIFS(Produção!$E:$E,Produção!$B:$B,GC$2,Produção!$D:$D,$B8)</f>
        <v>0</v>
      </c>
      <c r="GD9" s="98">
        <f>SUMIFS(Produção!$E:$E,Produção!$B:$B,GD$2,Produção!$D:$D,$B8)</f>
        <v>0</v>
      </c>
      <c r="GE9" s="98">
        <f>SUMIFS(Produção!$E:$E,Produção!$B:$B,GE$2,Produção!$D:$D,$B8)</f>
        <v>0</v>
      </c>
      <c r="GF9" s="98">
        <f>SUMIFS(Produção!$E:$E,Produção!$B:$B,GF$2,Produção!$D:$D,$B8)</f>
        <v>0</v>
      </c>
      <c r="GG9" s="98">
        <f>SUMIFS(Produção!$E:$E,Produção!$B:$B,GG$2,Produção!$D:$D,$B8)</f>
        <v>0</v>
      </c>
      <c r="GH9" s="98">
        <f>SUMIFS(Produção!$E:$E,Produção!$B:$B,GH$2,Produção!$D:$D,$B8)</f>
        <v>0</v>
      </c>
      <c r="GI9" s="98">
        <f>SUMIFS(Produção!$E:$E,Produção!$B:$B,GI$2,Produção!$D:$D,$B8)</f>
        <v>0</v>
      </c>
      <c r="GJ9" s="98">
        <f>SUMIFS(Produção!$E:$E,Produção!$B:$B,GJ$2,Produção!$D:$D,$B8)</f>
        <v>0</v>
      </c>
      <c r="GK9" s="98">
        <f>SUMIFS(Produção!$E:$E,Produção!$B:$B,GK$2,Produção!$D:$D,$B8)</f>
        <v>0</v>
      </c>
      <c r="GL9" s="98">
        <f>SUMIFS(Produção!$E:$E,Produção!$B:$B,GL$2,Produção!$D:$D,$B8)</f>
        <v>0</v>
      </c>
      <c r="GM9" s="98">
        <f>SUMIFS(Produção!$E:$E,Produção!$B:$B,GM$2,Produção!$D:$D,$B8)</f>
        <v>0</v>
      </c>
      <c r="GN9" s="98">
        <f>SUMIFS(Produção!$E:$E,Produção!$B:$B,GN$2,Produção!$D:$D,$B8)</f>
        <v>0</v>
      </c>
      <c r="GO9" s="98">
        <f>SUMIFS(Produção!$E:$E,Produção!$B:$B,GO$2,Produção!$D:$D,$B8)</f>
        <v>0</v>
      </c>
      <c r="GP9" s="98">
        <f>SUMIFS(Produção!$E:$E,Produção!$B:$B,GP$2,Produção!$D:$D,$B8)</f>
        <v>0</v>
      </c>
      <c r="GQ9" s="98">
        <f>SUMIFS(Produção!$E:$E,Produção!$B:$B,GQ$2,Produção!$D:$D,$B8)</f>
        <v>0</v>
      </c>
    </row>
    <row r="10" spans="1:199" s="68" customFormat="1" ht="20.25" customHeight="1">
      <c r="A10" s="67"/>
      <c r="B10" s="241"/>
      <c r="C10" s="56" t="s">
        <v>35</v>
      </c>
      <c r="D10" s="57"/>
      <c r="E10" s="57"/>
      <c r="F10" s="112">
        <f ca="1">HLOOKUP(TODAY()-1,$2:$38,ROW(C10)-1,0)</f>
        <v>0</v>
      </c>
      <c r="G10" s="113"/>
      <c r="H10" s="114"/>
      <c r="I10" s="115"/>
      <c r="J10" s="116">
        <f ca="1">IF(J$2&lt;TODAY(),(J9-J8)+I10,0)</f>
        <v>0</v>
      </c>
      <c r="K10" s="116">
        <f t="shared" ref="K10:BV10" ca="1" si="8">IF(K$2&lt;TODAY(),(K9-K8)+J10,0)</f>
        <v>0</v>
      </c>
      <c r="L10" s="116">
        <f t="shared" ca="1" si="8"/>
        <v>0</v>
      </c>
      <c r="M10" s="116">
        <f t="shared" ca="1" si="8"/>
        <v>0</v>
      </c>
      <c r="N10" s="116">
        <f t="shared" ca="1" si="8"/>
        <v>0</v>
      </c>
      <c r="O10" s="116">
        <f t="shared" ca="1" si="8"/>
        <v>0</v>
      </c>
      <c r="P10" s="116">
        <f t="shared" ca="1" si="8"/>
        <v>0</v>
      </c>
      <c r="Q10" s="116">
        <f t="shared" ca="1" si="8"/>
        <v>0</v>
      </c>
      <c r="R10" s="116">
        <f t="shared" ca="1" si="8"/>
        <v>0</v>
      </c>
      <c r="S10" s="116">
        <f t="shared" ca="1" si="8"/>
        <v>0</v>
      </c>
      <c r="T10" s="116">
        <f t="shared" ca="1" si="8"/>
        <v>0</v>
      </c>
      <c r="U10" s="116">
        <f t="shared" ca="1" si="8"/>
        <v>0</v>
      </c>
      <c r="V10" s="116">
        <f t="shared" ca="1" si="8"/>
        <v>0</v>
      </c>
      <c r="W10" s="116">
        <f t="shared" ca="1" si="8"/>
        <v>0</v>
      </c>
      <c r="X10" s="116">
        <f t="shared" ca="1" si="8"/>
        <v>0</v>
      </c>
      <c r="Y10" s="116">
        <f t="shared" ca="1" si="8"/>
        <v>0</v>
      </c>
      <c r="Z10" s="116">
        <f t="shared" ca="1" si="8"/>
        <v>0</v>
      </c>
      <c r="AA10" s="116">
        <f t="shared" ca="1" si="8"/>
        <v>0</v>
      </c>
      <c r="AB10" s="116">
        <f t="shared" ca="1" si="8"/>
        <v>0</v>
      </c>
      <c r="AC10" s="116">
        <f t="shared" ca="1" si="8"/>
        <v>0</v>
      </c>
      <c r="AD10" s="116">
        <f t="shared" ca="1" si="8"/>
        <v>0</v>
      </c>
      <c r="AE10" s="116">
        <f t="shared" ca="1" si="8"/>
        <v>0</v>
      </c>
      <c r="AF10" s="116">
        <f t="shared" ca="1" si="8"/>
        <v>0</v>
      </c>
      <c r="AG10" s="116">
        <f t="shared" ca="1" si="8"/>
        <v>0</v>
      </c>
      <c r="AH10" s="116">
        <f t="shared" ca="1" si="8"/>
        <v>0</v>
      </c>
      <c r="AI10" s="116">
        <f t="shared" ca="1" si="8"/>
        <v>0</v>
      </c>
      <c r="AJ10" s="116">
        <f t="shared" ca="1" si="8"/>
        <v>0</v>
      </c>
      <c r="AK10" s="116">
        <f t="shared" ca="1" si="8"/>
        <v>0</v>
      </c>
      <c r="AL10" s="116">
        <f t="shared" ca="1" si="8"/>
        <v>0</v>
      </c>
      <c r="AM10" s="116">
        <f t="shared" ca="1" si="8"/>
        <v>0</v>
      </c>
      <c r="AN10" s="116">
        <f t="shared" ca="1" si="8"/>
        <v>0</v>
      </c>
      <c r="AO10" s="116">
        <f t="shared" ca="1" si="8"/>
        <v>0</v>
      </c>
      <c r="AP10" s="116">
        <f t="shared" ca="1" si="8"/>
        <v>0</v>
      </c>
      <c r="AQ10" s="116">
        <f t="shared" ca="1" si="8"/>
        <v>0</v>
      </c>
      <c r="AR10" s="116">
        <f t="shared" ca="1" si="8"/>
        <v>0</v>
      </c>
      <c r="AS10" s="116">
        <f t="shared" ca="1" si="8"/>
        <v>0</v>
      </c>
      <c r="AT10" s="116">
        <f t="shared" ca="1" si="8"/>
        <v>0</v>
      </c>
      <c r="AU10" s="116">
        <f t="shared" ca="1" si="8"/>
        <v>0</v>
      </c>
      <c r="AV10" s="116">
        <f t="shared" ca="1" si="8"/>
        <v>0</v>
      </c>
      <c r="AW10" s="116">
        <f t="shared" ca="1" si="8"/>
        <v>0</v>
      </c>
      <c r="AX10" s="116">
        <f t="shared" ca="1" si="8"/>
        <v>0</v>
      </c>
      <c r="AY10" s="116">
        <f t="shared" ca="1" si="8"/>
        <v>0</v>
      </c>
      <c r="AZ10" s="116">
        <f t="shared" ca="1" si="8"/>
        <v>0</v>
      </c>
      <c r="BA10" s="116">
        <f t="shared" ca="1" si="8"/>
        <v>0</v>
      </c>
      <c r="BB10" s="116">
        <f t="shared" ca="1" si="8"/>
        <v>0</v>
      </c>
      <c r="BC10" s="116">
        <f t="shared" ca="1" si="8"/>
        <v>0</v>
      </c>
      <c r="BD10" s="116">
        <f t="shared" ca="1" si="8"/>
        <v>0</v>
      </c>
      <c r="BE10" s="116">
        <f t="shared" ca="1" si="8"/>
        <v>0</v>
      </c>
      <c r="BF10" s="116">
        <f t="shared" ca="1" si="8"/>
        <v>0</v>
      </c>
      <c r="BG10" s="116">
        <f t="shared" ca="1" si="8"/>
        <v>0</v>
      </c>
      <c r="BH10" s="116">
        <f t="shared" ca="1" si="8"/>
        <v>0</v>
      </c>
      <c r="BI10" s="116">
        <f t="shared" ca="1" si="8"/>
        <v>0</v>
      </c>
      <c r="BJ10" s="116">
        <f t="shared" ca="1" si="8"/>
        <v>0</v>
      </c>
      <c r="BK10" s="116">
        <f t="shared" ca="1" si="8"/>
        <v>0</v>
      </c>
      <c r="BL10" s="116">
        <f t="shared" ca="1" si="8"/>
        <v>0</v>
      </c>
      <c r="BM10" s="116">
        <f t="shared" ca="1" si="8"/>
        <v>0</v>
      </c>
      <c r="BN10" s="116">
        <f t="shared" ca="1" si="8"/>
        <v>0</v>
      </c>
      <c r="BO10" s="116">
        <f t="shared" ca="1" si="8"/>
        <v>0</v>
      </c>
      <c r="BP10" s="116">
        <f t="shared" ca="1" si="8"/>
        <v>0</v>
      </c>
      <c r="BQ10" s="116">
        <f t="shared" ca="1" si="8"/>
        <v>0</v>
      </c>
      <c r="BR10" s="116">
        <f t="shared" ca="1" si="8"/>
        <v>0</v>
      </c>
      <c r="BS10" s="116">
        <f t="shared" ca="1" si="8"/>
        <v>0</v>
      </c>
      <c r="BT10" s="116">
        <f t="shared" ca="1" si="8"/>
        <v>0</v>
      </c>
      <c r="BU10" s="116">
        <f t="shared" ca="1" si="8"/>
        <v>0</v>
      </c>
      <c r="BV10" s="116">
        <f t="shared" ca="1" si="8"/>
        <v>0</v>
      </c>
      <c r="BW10" s="116">
        <f t="shared" ref="BW10:EH10" ca="1" si="9">IF(BW$2&lt;TODAY(),(BW9-BW8)+BV10,0)</f>
        <v>0</v>
      </c>
      <c r="BX10" s="116">
        <f t="shared" ca="1" si="9"/>
        <v>0</v>
      </c>
      <c r="BY10" s="116">
        <f t="shared" ca="1" si="9"/>
        <v>0</v>
      </c>
      <c r="BZ10" s="116">
        <f t="shared" ca="1" si="9"/>
        <v>0</v>
      </c>
      <c r="CA10" s="116">
        <f t="shared" ca="1" si="9"/>
        <v>0</v>
      </c>
      <c r="CB10" s="116">
        <f t="shared" ca="1" si="9"/>
        <v>0</v>
      </c>
      <c r="CC10" s="116">
        <f t="shared" ca="1" si="9"/>
        <v>0</v>
      </c>
      <c r="CD10" s="116">
        <f t="shared" ca="1" si="9"/>
        <v>0</v>
      </c>
      <c r="CE10" s="116">
        <f t="shared" ca="1" si="9"/>
        <v>0</v>
      </c>
      <c r="CF10" s="116">
        <f t="shared" ca="1" si="9"/>
        <v>0</v>
      </c>
      <c r="CG10" s="116">
        <f t="shared" ca="1" si="9"/>
        <v>0</v>
      </c>
      <c r="CH10" s="116">
        <f t="shared" ca="1" si="9"/>
        <v>0</v>
      </c>
      <c r="CI10" s="116">
        <f t="shared" ca="1" si="9"/>
        <v>0</v>
      </c>
      <c r="CJ10" s="116">
        <f t="shared" ca="1" si="9"/>
        <v>0</v>
      </c>
      <c r="CK10" s="116">
        <f t="shared" ca="1" si="9"/>
        <v>0</v>
      </c>
      <c r="CL10" s="116">
        <f t="shared" ca="1" si="9"/>
        <v>0</v>
      </c>
      <c r="CM10" s="116">
        <f t="shared" ca="1" si="9"/>
        <v>0</v>
      </c>
      <c r="CN10" s="116">
        <f t="shared" ca="1" si="9"/>
        <v>0</v>
      </c>
      <c r="CO10" s="116">
        <f t="shared" ca="1" si="9"/>
        <v>0</v>
      </c>
      <c r="CP10" s="116">
        <f t="shared" ca="1" si="9"/>
        <v>0</v>
      </c>
      <c r="CQ10" s="116">
        <f t="shared" ca="1" si="9"/>
        <v>0</v>
      </c>
      <c r="CR10" s="116">
        <f t="shared" ca="1" si="9"/>
        <v>0</v>
      </c>
      <c r="CS10" s="116">
        <f t="shared" ca="1" si="9"/>
        <v>0</v>
      </c>
      <c r="CT10" s="116">
        <f t="shared" ca="1" si="9"/>
        <v>0</v>
      </c>
      <c r="CU10" s="116">
        <f t="shared" ca="1" si="9"/>
        <v>0</v>
      </c>
      <c r="CV10" s="116">
        <f t="shared" ca="1" si="9"/>
        <v>0</v>
      </c>
      <c r="CW10" s="116">
        <f t="shared" ca="1" si="9"/>
        <v>0</v>
      </c>
      <c r="CX10" s="116">
        <f t="shared" ca="1" si="9"/>
        <v>0</v>
      </c>
      <c r="CY10" s="116">
        <f t="shared" ca="1" si="9"/>
        <v>0</v>
      </c>
      <c r="CZ10" s="116">
        <f t="shared" ca="1" si="9"/>
        <v>0</v>
      </c>
      <c r="DA10" s="116">
        <f t="shared" ca="1" si="9"/>
        <v>0</v>
      </c>
      <c r="DB10" s="116">
        <f t="shared" ca="1" si="9"/>
        <v>0</v>
      </c>
      <c r="DC10" s="116">
        <f t="shared" ca="1" si="9"/>
        <v>0</v>
      </c>
      <c r="DD10" s="116">
        <f t="shared" ca="1" si="9"/>
        <v>0</v>
      </c>
      <c r="DE10" s="116">
        <f t="shared" ca="1" si="9"/>
        <v>0</v>
      </c>
      <c r="DF10" s="116">
        <f t="shared" ca="1" si="9"/>
        <v>0</v>
      </c>
      <c r="DG10" s="116">
        <f t="shared" ca="1" si="9"/>
        <v>0</v>
      </c>
      <c r="DH10" s="116">
        <f t="shared" ca="1" si="9"/>
        <v>0</v>
      </c>
      <c r="DI10" s="116">
        <f t="shared" ca="1" si="9"/>
        <v>0</v>
      </c>
      <c r="DJ10" s="116">
        <f t="shared" ca="1" si="9"/>
        <v>0</v>
      </c>
      <c r="DK10" s="116">
        <f t="shared" ca="1" si="9"/>
        <v>0</v>
      </c>
      <c r="DL10" s="116">
        <f t="shared" ca="1" si="9"/>
        <v>0</v>
      </c>
      <c r="DM10" s="116">
        <f t="shared" ca="1" si="9"/>
        <v>0</v>
      </c>
      <c r="DN10" s="116">
        <f t="shared" ca="1" si="9"/>
        <v>0</v>
      </c>
      <c r="DO10" s="116">
        <f t="shared" ca="1" si="9"/>
        <v>0</v>
      </c>
      <c r="DP10" s="116">
        <f t="shared" ca="1" si="9"/>
        <v>0</v>
      </c>
      <c r="DQ10" s="116">
        <f t="shared" ca="1" si="9"/>
        <v>0</v>
      </c>
      <c r="DR10" s="116">
        <f t="shared" ca="1" si="9"/>
        <v>0</v>
      </c>
      <c r="DS10" s="116">
        <f t="shared" ca="1" si="9"/>
        <v>0</v>
      </c>
      <c r="DT10" s="116">
        <f t="shared" ca="1" si="9"/>
        <v>0</v>
      </c>
      <c r="DU10" s="116">
        <f t="shared" ca="1" si="9"/>
        <v>0</v>
      </c>
      <c r="DV10" s="116">
        <f t="shared" ca="1" si="9"/>
        <v>0</v>
      </c>
      <c r="DW10" s="116">
        <f t="shared" ca="1" si="9"/>
        <v>0</v>
      </c>
      <c r="DX10" s="116">
        <f t="shared" ca="1" si="9"/>
        <v>0</v>
      </c>
      <c r="DY10" s="116">
        <f t="shared" ca="1" si="9"/>
        <v>0</v>
      </c>
      <c r="DZ10" s="116">
        <f t="shared" ca="1" si="9"/>
        <v>0</v>
      </c>
      <c r="EA10" s="116">
        <f t="shared" ca="1" si="9"/>
        <v>0</v>
      </c>
      <c r="EB10" s="116">
        <f t="shared" ca="1" si="9"/>
        <v>0</v>
      </c>
      <c r="EC10" s="116">
        <f t="shared" ca="1" si="9"/>
        <v>0</v>
      </c>
      <c r="ED10" s="116">
        <f t="shared" ca="1" si="9"/>
        <v>0</v>
      </c>
      <c r="EE10" s="116">
        <f t="shared" ca="1" si="9"/>
        <v>0</v>
      </c>
      <c r="EF10" s="116">
        <f t="shared" ca="1" si="9"/>
        <v>0</v>
      </c>
      <c r="EG10" s="116">
        <f t="shared" ca="1" si="9"/>
        <v>0</v>
      </c>
      <c r="EH10" s="116">
        <f t="shared" ca="1" si="9"/>
        <v>0</v>
      </c>
      <c r="EI10" s="116">
        <f t="shared" ref="EI10:GQ10" ca="1" si="10">IF(EI$2&lt;TODAY(),(EI9-EI8)+EH10,0)</f>
        <v>0</v>
      </c>
      <c r="EJ10" s="116">
        <f t="shared" ca="1" si="10"/>
        <v>0</v>
      </c>
      <c r="EK10" s="116">
        <f t="shared" ca="1" si="10"/>
        <v>0</v>
      </c>
      <c r="EL10" s="116">
        <f t="shared" ca="1" si="10"/>
        <v>0</v>
      </c>
      <c r="EM10" s="116">
        <f t="shared" ca="1" si="10"/>
        <v>0</v>
      </c>
      <c r="EN10" s="116">
        <f t="shared" ca="1" si="10"/>
        <v>0</v>
      </c>
      <c r="EO10" s="116">
        <f t="shared" ca="1" si="10"/>
        <v>0</v>
      </c>
      <c r="EP10" s="116">
        <f t="shared" ca="1" si="10"/>
        <v>0</v>
      </c>
      <c r="EQ10" s="116">
        <f t="shared" ca="1" si="10"/>
        <v>0</v>
      </c>
      <c r="ER10" s="116">
        <f t="shared" ca="1" si="10"/>
        <v>0</v>
      </c>
      <c r="ES10" s="116">
        <f t="shared" ca="1" si="10"/>
        <v>0</v>
      </c>
      <c r="ET10" s="116">
        <f t="shared" ca="1" si="10"/>
        <v>0</v>
      </c>
      <c r="EU10" s="116">
        <f t="shared" ca="1" si="10"/>
        <v>0</v>
      </c>
      <c r="EV10" s="116">
        <f t="shared" ca="1" si="10"/>
        <v>0</v>
      </c>
      <c r="EW10" s="116">
        <f t="shared" ca="1" si="10"/>
        <v>0</v>
      </c>
      <c r="EX10" s="116">
        <f t="shared" ca="1" si="10"/>
        <v>0</v>
      </c>
      <c r="EY10" s="116">
        <f t="shared" ca="1" si="10"/>
        <v>0</v>
      </c>
      <c r="EZ10" s="116">
        <f t="shared" ca="1" si="10"/>
        <v>0</v>
      </c>
      <c r="FA10" s="116">
        <f t="shared" ca="1" si="10"/>
        <v>0</v>
      </c>
      <c r="FB10" s="116">
        <f t="shared" ca="1" si="10"/>
        <v>0</v>
      </c>
      <c r="FC10" s="116">
        <f t="shared" ca="1" si="10"/>
        <v>0</v>
      </c>
      <c r="FD10" s="116">
        <f t="shared" ca="1" si="10"/>
        <v>0</v>
      </c>
      <c r="FE10" s="116">
        <f t="shared" ca="1" si="10"/>
        <v>0</v>
      </c>
      <c r="FF10" s="116">
        <f t="shared" ca="1" si="10"/>
        <v>0</v>
      </c>
      <c r="FG10" s="116">
        <f t="shared" ca="1" si="10"/>
        <v>0</v>
      </c>
      <c r="FH10" s="116">
        <f t="shared" ca="1" si="10"/>
        <v>0</v>
      </c>
      <c r="FI10" s="116">
        <f t="shared" ca="1" si="10"/>
        <v>0</v>
      </c>
      <c r="FJ10" s="116">
        <f t="shared" ca="1" si="10"/>
        <v>0</v>
      </c>
      <c r="FK10" s="116">
        <f t="shared" ca="1" si="10"/>
        <v>0</v>
      </c>
      <c r="FL10" s="116">
        <f t="shared" ca="1" si="10"/>
        <v>0</v>
      </c>
      <c r="FM10" s="116">
        <f t="shared" ca="1" si="10"/>
        <v>0</v>
      </c>
      <c r="FN10" s="116">
        <f t="shared" ca="1" si="10"/>
        <v>0</v>
      </c>
      <c r="FO10" s="116">
        <f t="shared" ca="1" si="10"/>
        <v>0</v>
      </c>
      <c r="FP10" s="116">
        <f t="shared" ca="1" si="10"/>
        <v>0</v>
      </c>
      <c r="FQ10" s="116">
        <f t="shared" ca="1" si="10"/>
        <v>0</v>
      </c>
      <c r="FR10" s="116">
        <f t="shared" ca="1" si="10"/>
        <v>0</v>
      </c>
      <c r="FS10" s="116">
        <f t="shared" ca="1" si="10"/>
        <v>0</v>
      </c>
      <c r="FT10" s="116">
        <f t="shared" ca="1" si="10"/>
        <v>0</v>
      </c>
      <c r="FU10" s="116">
        <f t="shared" ca="1" si="10"/>
        <v>0</v>
      </c>
      <c r="FV10" s="116">
        <f t="shared" ca="1" si="10"/>
        <v>0</v>
      </c>
      <c r="FW10" s="116">
        <f t="shared" ca="1" si="10"/>
        <v>0</v>
      </c>
      <c r="FX10" s="116">
        <f t="shared" ca="1" si="10"/>
        <v>0</v>
      </c>
      <c r="FY10" s="116">
        <f t="shared" ca="1" si="10"/>
        <v>0</v>
      </c>
      <c r="FZ10" s="116">
        <f t="shared" ca="1" si="10"/>
        <v>0</v>
      </c>
      <c r="GA10" s="116">
        <f t="shared" ca="1" si="10"/>
        <v>0</v>
      </c>
      <c r="GB10" s="116">
        <f t="shared" ca="1" si="10"/>
        <v>0</v>
      </c>
      <c r="GC10" s="116">
        <f t="shared" ca="1" si="10"/>
        <v>0</v>
      </c>
      <c r="GD10" s="116">
        <f t="shared" ca="1" si="10"/>
        <v>0</v>
      </c>
      <c r="GE10" s="116">
        <f t="shared" ca="1" si="10"/>
        <v>0</v>
      </c>
      <c r="GF10" s="116">
        <f t="shared" ca="1" si="10"/>
        <v>0</v>
      </c>
      <c r="GG10" s="116">
        <f t="shared" ca="1" si="10"/>
        <v>0</v>
      </c>
      <c r="GH10" s="116">
        <f t="shared" ca="1" si="10"/>
        <v>0</v>
      </c>
      <c r="GI10" s="116">
        <f t="shared" ca="1" si="10"/>
        <v>0</v>
      </c>
      <c r="GJ10" s="116">
        <f t="shared" ca="1" si="10"/>
        <v>0</v>
      </c>
      <c r="GK10" s="116">
        <f t="shared" ca="1" si="10"/>
        <v>0</v>
      </c>
      <c r="GL10" s="116">
        <f t="shared" ca="1" si="10"/>
        <v>0</v>
      </c>
      <c r="GM10" s="116">
        <f t="shared" ca="1" si="10"/>
        <v>0</v>
      </c>
      <c r="GN10" s="116">
        <f t="shared" ca="1" si="10"/>
        <v>0</v>
      </c>
      <c r="GO10" s="116">
        <f t="shared" ca="1" si="10"/>
        <v>0</v>
      </c>
      <c r="GP10" s="116">
        <f t="shared" ca="1" si="10"/>
        <v>0</v>
      </c>
      <c r="GQ10" s="116">
        <f t="shared" ca="1" si="10"/>
        <v>0</v>
      </c>
    </row>
    <row r="11" spans="1:199" s="91" customFormat="1" ht="4.5" customHeight="1">
      <c r="A11" s="85"/>
      <c r="B11" s="86"/>
      <c r="C11" s="87"/>
      <c r="D11" s="87"/>
      <c r="E11" s="87"/>
      <c r="F11" s="109"/>
      <c r="G11" s="88"/>
      <c r="H11" s="102"/>
      <c r="I11" s="89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</row>
    <row r="12" spans="1:199" s="66" customFormat="1" ht="20.25" customHeight="1">
      <c r="A12" s="65"/>
      <c r="B12" s="239">
        <f>Resumo!A11</f>
        <v>0</v>
      </c>
      <c r="C12" s="50" t="s">
        <v>22</v>
      </c>
      <c r="D12" s="51">
        <f>Cronograma!D6</f>
        <v>0</v>
      </c>
      <c r="E12" s="52">
        <f>Cronograma!E6</f>
        <v>0</v>
      </c>
      <c r="F12" s="107">
        <f>Resumo!$D11</f>
        <v>0</v>
      </c>
      <c r="G12" s="58">
        <f ca="1">IF(SUM(J12:GQ12)&gt;0,AVERAGEIF(J12:GQ12,"&gt;0",J12:GQ12),0)</f>
        <v>0</v>
      </c>
      <c r="H12" s="100">
        <f ca="1">COUNTIF(J12:GR12,"&gt;0")</f>
        <v>0</v>
      </c>
      <c r="I12" s="84"/>
      <c r="J12" s="60">
        <f ca="1">IF(OR(WEEKDAY(J$2,2)&gt;5,J$2&gt;=TODAY()+WEEKDAY(J$2)),0,IF(ISERROR(HLOOKUP(J$2,'Meta diária'!$2:$11,ROW('Meta diária'!$B5)-1,0)),I12,HLOOKUP(J$2,'Meta diária'!$2:$11,ROW('Meta diária'!$B5)-1,0)))</f>
        <v>0</v>
      </c>
      <c r="K12" s="60">
        <f ca="1">IF(OR(WEEKDAY(K$2,2)&gt;5,K$2&gt;=TODAY()+WEEKDAY(K$2)),0,IF(ISERROR(HLOOKUP(K$2,'Meta diária'!$2:$11,ROW('Meta diária'!$B5)-1,0)),J12,HLOOKUP(K$2,'Meta diária'!$2:$11,ROW('Meta diária'!$B5)-1,0)))</f>
        <v>0</v>
      </c>
      <c r="L12" s="60">
        <f ca="1">IF(OR(WEEKDAY(L$2,2)&gt;5,L$2&gt;=TODAY()+WEEKDAY(L$2)),0,IF(ISERROR(HLOOKUP(L$2,'Meta diária'!$2:$11,ROW('Meta diária'!$B5)-1,0)),K12,HLOOKUP(L$2,'Meta diária'!$2:$11,ROW('Meta diária'!$B5)-1,0)))</f>
        <v>0</v>
      </c>
      <c r="M12" s="60">
        <f ca="1">IF(OR(WEEKDAY(M$2,2)&gt;5,M$2&gt;=TODAY()+WEEKDAY(M$2)),0,IF(ISERROR(HLOOKUP(M$2,'Meta diária'!$2:$11,ROW('Meta diária'!$B5)-1,0)),L12,HLOOKUP(M$2,'Meta diária'!$2:$11,ROW('Meta diária'!$B5)-1,0)))</f>
        <v>0</v>
      </c>
      <c r="N12" s="60">
        <f ca="1">IF(OR(WEEKDAY(N$2,2)&gt;5,N$2&gt;=TODAY()+WEEKDAY(N$2)),0,IF(ISERROR(HLOOKUP(N$2,'Meta diária'!$2:$11,ROW('Meta diária'!$B5)-1,0)),M12,HLOOKUP(N$2,'Meta diária'!$2:$11,ROW('Meta diária'!$B5)-1,0)))</f>
        <v>0</v>
      </c>
      <c r="O12" s="60">
        <f ca="1">IF(OR(WEEKDAY(O$2,2)&gt;5,O$2&gt;=TODAY()+WEEKDAY(O$2)),0,IF(ISERROR(HLOOKUP(O$2,'Meta diária'!$2:$11,ROW('Meta diária'!$B5)-1,0)),N12,HLOOKUP(O$2,'Meta diária'!$2:$11,ROW('Meta diária'!$B5)-1,0)))</f>
        <v>0</v>
      </c>
      <c r="P12" s="60">
        <f ca="1">IF(OR(WEEKDAY(P$2,2)&gt;5,P$2&gt;=TODAY()+WEEKDAY(P$2)),0,IF(ISERROR(HLOOKUP(P$2,'Meta diária'!$2:$11,ROW('Meta diária'!$B5)-1,0)),O12,HLOOKUP(P$2,'Meta diária'!$2:$11,ROW('Meta diária'!$B5)-1,0)))</f>
        <v>0</v>
      </c>
      <c r="Q12" s="60">
        <f ca="1">IF(OR(WEEKDAY(Q$2,2)&gt;5,Q$2&gt;=TODAY()+WEEKDAY(Q$2)),0,IF(ISERROR(HLOOKUP(Q$2,'Meta diária'!$2:$11,ROW('Meta diária'!$B5)-1,0)),P12,HLOOKUP(Q$2,'Meta diária'!$2:$11,ROW('Meta diária'!$B5)-1,0)))</f>
        <v>0</v>
      </c>
      <c r="R12" s="60">
        <f ca="1">IF(OR(WEEKDAY(R$2,2)&gt;5,R$2&gt;=TODAY()+WEEKDAY(R$2)),0,IF(ISERROR(HLOOKUP(R$2,'Meta diária'!$2:$11,ROW('Meta diária'!$B5)-1,0)),Q12,HLOOKUP(R$2,'Meta diária'!$2:$11,ROW('Meta diária'!$B5)-1,0)))</f>
        <v>0</v>
      </c>
      <c r="S12" s="60">
        <f ca="1">IF(OR(WEEKDAY(S$2,2)&gt;5,S$2&gt;=TODAY()+WEEKDAY(S$2)),0,IF(ISERROR(HLOOKUP(S$2,'Meta diária'!$2:$11,ROW('Meta diária'!$B5)-1,0)),R12,HLOOKUP(S$2,'Meta diária'!$2:$11,ROW('Meta diária'!$B5)-1,0)))</f>
        <v>0</v>
      </c>
      <c r="T12" s="60">
        <f ca="1">IF(OR(WEEKDAY(T$2,2)&gt;5,T$2&gt;=TODAY()+WEEKDAY(T$2)),0,IF(ISERROR(HLOOKUP(T$2,'Meta diária'!$2:$11,ROW('Meta diária'!$B5)-1,0)),S12,HLOOKUP(T$2,'Meta diária'!$2:$11,ROW('Meta diária'!$B5)-1,0)))</f>
        <v>0</v>
      </c>
      <c r="U12" s="60">
        <f ca="1">IF(OR(WEEKDAY(U$2,2)&gt;5,U$2&gt;=TODAY()+WEEKDAY(U$2)),0,IF(ISERROR(HLOOKUP(U$2,'Meta diária'!$2:$11,ROW('Meta diária'!$B5)-1,0)),T12,HLOOKUP(U$2,'Meta diária'!$2:$11,ROW('Meta diária'!$B5)-1,0)))</f>
        <v>0</v>
      </c>
      <c r="V12" s="60">
        <f ca="1">IF(OR(WEEKDAY(V$2,2)&gt;5,V$2&gt;=TODAY()+WEEKDAY(V$2)),0,IF(ISERROR(HLOOKUP(V$2,'Meta diária'!$2:$11,ROW('Meta diária'!$B5)-1,0)),U12,HLOOKUP(V$2,'Meta diária'!$2:$11,ROW('Meta diária'!$B5)-1,0)))</f>
        <v>0</v>
      </c>
      <c r="W12" s="60">
        <f ca="1">IF(OR(WEEKDAY(W$2,2)&gt;5,W$2&gt;=TODAY()+WEEKDAY(W$2)),0,IF(ISERROR(HLOOKUP(W$2,'Meta diária'!$2:$11,ROW('Meta diária'!$B5)-1,0)),V12,HLOOKUP(W$2,'Meta diária'!$2:$11,ROW('Meta diária'!$B5)-1,0)))</f>
        <v>0</v>
      </c>
      <c r="X12" s="60">
        <f ca="1">IF(OR(WEEKDAY(X$2,2)&gt;5,X$2&gt;=TODAY()+WEEKDAY(X$2)),0,IF(ISERROR(HLOOKUP(X$2,'Meta diária'!$2:$11,ROW('Meta diária'!$B5)-1,0)),W12,HLOOKUP(X$2,'Meta diária'!$2:$11,ROW('Meta diária'!$B5)-1,0)))</f>
        <v>0</v>
      </c>
      <c r="Y12" s="60">
        <f ca="1">IF(OR(WEEKDAY(Y$2,2)&gt;5,Y$2&gt;=TODAY()+WEEKDAY(Y$2)),0,IF(ISERROR(HLOOKUP(Y$2,'Meta diária'!$2:$11,ROW('Meta diária'!$B5)-1,0)),X12,HLOOKUP(Y$2,'Meta diária'!$2:$11,ROW('Meta diária'!$B5)-1,0)))</f>
        <v>0</v>
      </c>
      <c r="Z12" s="60">
        <f ca="1">IF(OR(WEEKDAY(Z$2,2)&gt;5,Z$2&gt;=TODAY()+WEEKDAY(Z$2)),0,IF(ISERROR(HLOOKUP(Z$2,'Meta diária'!$2:$11,ROW('Meta diária'!$B5)-1,0)),Y12,HLOOKUP(Z$2,'Meta diária'!$2:$11,ROW('Meta diária'!$B5)-1,0)))</f>
        <v>0</v>
      </c>
      <c r="AA12" s="60">
        <f ca="1">IF(OR(WEEKDAY(AA$2,2)&gt;5,AA$2&gt;=TODAY()+WEEKDAY(AA$2)),0,IF(ISERROR(HLOOKUP(AA$2,'Meta diária'!$2:$11,ROW('Meta diária'!$B5)-1,0)),Z12,HLOOKUP(AA$2,'Meta diária'!$2:$11,ROW('Meta diária'!$B5)-1,0)))</f>
        <v>0</v>
      </c>
      <c r="AB12" s="60">
        <f ca="1">IF(OR(WEEKDAY(AB$2,2)&gt;5,AB$2&gt;=TODAY()+WEEKDAY(AB$2)),0,IF(ISERROR(HLOOKUP(AB$2,'Meta diária'!$2:$11,ROW('Meta diária'!$B5)-1,0)),AA12,HLOOKUP(AB$2,'Meta diária'!$2:$11,ROW('Meta diária'!$B5)-1,0)))</f>
        <v>0</v>
      </c>
      <c r="AC12" s="60">
        <f ca="1">IF(OR(WEEKDAY(AC$2,2)&gt;5,AC$2&gt;=TODAY()+WEEKDAY(AC$2)),0,IF(ISERROR(HLOOKUP(AC$2,'Meta diária'!$2:$11,ROW('Meta diária'!$B5)-1,0)),AB12,HLOOKUP(AC$2,'Meta diária'!$2:$11,ROW('Meta diária'!$B5)-1,0)))</f>
        <v>0</v>
      </c>
      <c r="AD12" s="60">
        <f ca="1">IF(OR(WEEKDAY(AD$2,2)&gt;5,AD$2&gt;=TODAY()+WEEKDAY(AD$2)),0,IF(ISERROR(HLOOKUP(AD$2,'Meta diária'!$2:$11,ROW('Meta diária'!$B5)-1,0)),AC12,HLOOKUP(AD$2,'Meta diária'!$2:$11,ROW('Meta diária'!$B5)-1,0)))</f>
        <v>0</v>
      </c>
      <c r="AE12" s="60">
        <f ca="1">IF(OR(WEEKDAY(AE$2,2)&gt;5,AE$2&gt;=TODAY()+WEEKDAY(AE$2)),0,IF(ISERROR(HLOOKUP(AE$2,'Meta diária'!$2:$11,ROW('Meta diária'!$B5)-1,0)),AD12,HLOOKUP(AE$2,'Meta diária'!$2:$11,ROW('Meta diária'!$B5)-1,0)))</f>
        <v>0</v>
      </c>
      <c r="AF12" s="60">
        <f ca="1">IF(OR(WEEKDAY(AF$2,2)&gt;5,AF$2&gt;=TODAY()+WEEKDAY(AF$2)),0,IF(ISERROR(HLOOKUP(AF$2,'Meta diária'!$2:$11,ROW('Meta diária'!$B5)-1,0)),AE12,HLOOKUP(AF$2,'Meta diária'!$2:$11,ROW('Meta diária'!$B5)-1,0)))</f>
        <v>0</v>
      </c>
      <c r="AG12" s="60">
        <f ca="1">IF(OR(WEEKDAY(AG$2,2)&gt;5,AG$2&gt;=TODAY()+WEEKDAY(AG$2)),0,IF(ISERROR(HLOOKUP(AG$2,'Meta diária'!$2:$11,ROW('Meta diária'!$B5)-1,0)),AF12,HLOOKUP(AG$2,'Meta diária'!$2:$11,ROW('Meta diária'!$B5)-1,0)))</f>
        <v>0</v>
      </c>
      <c r="AH12" s="60">
        <f ca="1">IF(OR(WEEKDAY(AH$2,2)&gt;5,AH$2&gt;=TODAY()+WEEKDAY(AH$2)),0,IF(ISERROR(HLOOKUP(AH$2,'Meta diária'!$2:$11,ROW('Meta diária'!$B5)-1,0)),AG12,HLOOKUP(AH$2,'Meta diária'!$2:$11,ROW('Meta diária'!$B5)-1,0)))</f>
        <v>0</v>
      </c>
      <c r="AI12" s="60">
        <f ca="1">IF(OR(WEEKDAY(AI$2,2)&gt;5,AI$2&gt;=TODAY()+WEEKDAY(AI$2)),0,IF(ISERROR(HLOOKUP(AI$2,'Meta diária'!$2:$11,ROW('Meta diária'!$B5)-1,0)),AH12,HLOOKUP(AI$2,'Meta diária'!$2:$11,ROW('Meta diária'!$B5)-1,0)))</f>
        <v>0</v>
      </c>
      <c r="AJ12" s="60">
        <f ca="1">IF(OR(WEEKDAY(AJ$2,2)&gt;5,AJ$2&gt;=TODAY()+WEEKDAY(AJ$2)),0,IF(ISERROR(HLOOKUP(AJ$2,'Meta diária'!$2:$11,ROW('Meta diária'!$B5)-1,0)),AI12,HLOOKUP(AJ$2,'Meta diária'!$2:$11,ROW('Meta diária'!$B5)-1,0)))</f>
        <v>0</v>
      </c>
      <c r="AK12" s="60">
        <f ca="1">IF(OR(WEEKDAY(AK$2,2)&gt;5,AK$2&gt;=TODAY()+WEEKDAY(AK$2)),0,IF(ISERROR(HLOOKUP(AK$2,'Meta diária'!$2:$11,ROW('Meta diária'!$B5)-1,0)),AJ12,HLOOKUP(AK$2,'Meta diária'!$2:$11,ROW('Meta diária'!$B5)-1,0)))</f>
        <v>0</v>
      </c>
      <c r="AL12" s="60">
        <f ca="1">IF(OR(WEEKDAY(AL$2,2)&gt;5,AL$2&gt;=TODAY()+WEEKDAY(AL$2)),0,IF(ISERROR(HLOOKUP(AL$2,'Meta diária'!$2:$11,ROW('Meta diária'!$B5)-1,0)),AK12,HLOOKUP(AL$2,'Meta diária'!$2:$11,ROW('Meta diária'!$B5)-1,0)))</f>
        <v>0</v>
      </c>
      <c r="AM12" s="60">
        <f ca="1">IF(OR(WEEKDAY(AM$2,2)&gt;5,AM$2&gt;=TODAY()+WEEKDAY(AM$2)),0,IF(ISERROR(HLOOKUP(AM$2,'Meta diária'!$2:$11,ROW('Meta diária'!$B5)-1,0)),AL12,HLOOKUP(AM$2,'Meta diária'!$2:$11,ROW('Meta diária'!$B5)-1,0)))</f>
        <v>0</v>
      </c>
      <c r="AN12" s="60">
        <f ca="1">IF(OR(WEEKDAY(AN$2,2)&gt;5,AN$2&gt;=TODAY()+WEEKDAY(AN$2)),0,IF(ISERROR(HLOOKUP(AN$2,'Meta diária'!$2:$11,ROW('Meta diária'!$B5)-1,0)),AM12,HLOOKUP(AN$2,'Meta diária'!$2:$11,ROW('Meta diária'!$B5)-1,0)))</f>
        <v>0</v>
      </c>
      <c r="AO12" s="60">
        <f ca="1">IF(OR(WEEKDAY(AO$2,2)&gt;5,AO$2&gt;=TODAY()+WEEKDAY(AO$2)),0,IF(ISERROR(HLOOKUP(AO$2,'Meta diária'!$2:$11,ROW('Meta diária'!$B5)-1,0)),AN12,HLOOKUP(AO$2,'Meta diária'!$2:$11,ROW('Meta diária'!$B5)-1,0)))</f>
        <v>0</v>
      </c>
      <c r="AP12" s="60">
        <f ca="1">IF(OR(WEEKDAY(AP$2,2)&gt;5,AP$2&gt;=TODAY()+WEEKDAY(AP$2)),0,IF(ISERROR(HLOOKUP(AP$2,'Meta diária'!$2:$11,ROW('Meta diária'!$B5)-1,0)),AO12,HLOOKUP(AP$2,'Meta diária'!$2:$11,ROW('Meta diária'!$B5)-1,0)))</f>
        <v>0</v>
      </c>
      <c r="AQ12" s="60">
        <f ca="1">IF(OR(WEEKDAY(AQ$2,2)&gt;5,AQ$2&gt;=TODAY()+WEEKDAY(AQ$2)),0,IF(ISERROR(HLOOKUP(AQ$2,'Meta diária'!$2:$11,ROW('Meta diária'!$B5)-1,0)),AP12,HLOOKUP(AQ$2,'Meta diária'!$2:$11,ROW('Meta diária'!$B5)-1,0)))</f>
        <v>0</v>
      </c>
      <c r="AR12" s="60">
        <f ca="1">IF(OR(WEEKDAY(AR$2,2)&gt;5,AR$2&gt;=TODAY()+WEEKDAY(AR$2)),0,IF(ISERROR(HLOOKUP(AR$2,'Meta diária'!$2:$11,ROW('Meta diária'!$B5)-1,0)),AQ12,HLOOKUP(AR$2,'Meta diária'!$2:$11,ROW('Meta diária'!$B5)-1,0)))</f>
        <v>0</v>
      </c>
      <c r="AS12" s="60">
        <f ca="1">IF(OR(WEEKDAY(AS$2,2)&gt;5,AS$2&gt;=TODAY()+WEEKDAY(AS$2)),0,IF(ISERROR(HLOOKUP(AS$2,'Meta diária'!$2:$11,ROW('Meta diária'!$B5)-1,0)),AR12,HLOOKUP(AS$2,'Meta diária'!$2:$11,ROW('Meta diária'!$B5)-1,0)))</f>
        <v>0</v>
      </c>
      <c r="AT12" s="60">
        <f ca="1">IF(OR(WEEKDAY(AT$2,2)&gt;5,AT$2&gt;=TODAY()+WEEKDAY(AT$2)),0,IF(ISERROR(HLOOKUP(AT$2,'Meta diária'!$2:$11,ROW('Meta diária'!$B5)-1,0)),AS12,HLOOKUP(AT$2,'Meta diária'!$2:$11,ROW('Meta diária'!$B5)-1,0)))</f>
        <v>0</v>
      </c>
      <c r="AU12" s="60">
        <f ca="1">IF(OR(WEEKDAY(AU$2,2)&gt;5,AU$2&gt;=TODAY()+WEEKDAY(AU$2)),0,IF(ISERROR(HLOOKUP(AU$2,'Meta diária'!$2:$11,ROW('Meta diária'!$B5)-1,0)),AT12,HLOOKUP(AU$2,'Meta diária'!$2:$11,ROW('Meta diária'!$B5)-1,0)))</f>
        <v>0</v>
      </c>
      <c r="AV12" s="60">
        <f ca="1">IF(OR(WEEKDAY(AV$2,2)&gt;5,AV$2&gt;=TODAY()+WEEKDAY(AV$2)),0,IF(ISERROR(HLOOKUP(AV$2,'Meta diária'!$2:$11,ROW('Meta diária'!$B5)-1,0)),AU12,HLOOKUP(AV$2,'Meta diária'!$2:$11,ROW('Meta diária'!$B5)-1,0)))</f>
        <v>0</v>
      </c>
      <c r="AW12" s="60">
        <f ca="1">IF(OR(WEEKDAY(AW$2,2)&gt;5,AW$2&gt;=TODAY()+WEEKDAY(AW$2)),0,IF(ISERROR(HLOOKUP(AW$2,'Meta diária'!$2:$11,ROW('Meta diária'!$B5)-1,0)),AV12,HLOOKUP(AW$2,'Meta diária'!$2:$11,ROW('Meta diária'!$B5)-1,0)))</f>
        <v>0</v>
      </c>
      <c r="AX12" s="60">
        <f ca="1">IF(OR(WEEKDAY(AX$2,2)&gt;5,AX$2&gt;=TODAY()+WEEKDAY(AX$2)),0,IF(ISERROR(HLOOKUP(AX$2,'Meta diária'!$2:$11,ROW('Meta diária'!$B5)-1,0)),AW12,HLOOKUP(AX$2,'Meta diária'!$2:$11,ROW('Meta diária'!$B5)-1,0)))</f>
        <v>0</v>
      </c>
      <c r="AY12" s="60">
        <f ca="1">IF(OR(WEEKDAY(AY$2,2)&gt;5,AY$2&gt;=TODAY()+WEEKDAY(AY$2)),0,IF(ISERROR(HLOOKUP(AY$2,'Meta diária'!$2:$11,ROW('Meta diária'!$B5)-1,0)),AX12,HLOOKUP(AY$2,'Meta diária'!$2:$11,ROW('Meta diária'!$B5)-1,0)))</f>
        <v>0</v>
      </c>
      <c r="AZ12" s="60">
        <f ca="1">IF(OR(WEEKDAY(AZ$2,2)&gt;5,AZ$2&gt;=TODAY()+WEEKDAY(AZ$2)),0,IF(ISERROR(HLOOKUP(AZ$2,'Meta diária'!$2:$11,ROW('Meta diária'!$B5)-1,0)),AY12,HLOOKUP(AZ$2,'Meta diária'!$2:$11,ROW('Meta diária'!$B5)-1,0)))</f>
        <v>0</v>
      </c>
      <c r="BA12" s="60">
        <f ca="1">IF(OR(WEEKDAY(BA$2,2)&gt;5,BA$2&gt;=TODAY()+WEEKDAY(BA$2)),0,IF(ISERROR(HLOOKUP(BA$2,'Meta diária'!$2:$11,ROW('Meta diária'!$B5)-1,0)),AZ12,HLOOKUP(BA$2,'Meta diária'!$2:$11,ROW('Meta diária'!$B5)-1,0)))</f>
        <v>0</v>
      </c>
      <c r="BB12" s="60">
        <f ca="1">IF(OR(WEEKDAY(BB$2,2)&gt;5,BB$2&gt;=TODAY()+WEEKDAY(BB$2)),0,IF(ISERROR(HLOOKUP(BB$2,'Meta diária'!$2:$11,ROW('Meta diária'!$B5)-1,0)),BA12,HLOOKUP(BB$2,'Meta diária'!$2:$11,ROW('Meta diária'!$B5)-1,0)))</f>
        <v>0</v>
      </c>
      <c r="BC12" s="60">
        <f ca="1">IF(OR(WEEKDAY(BC$2,2)&gt;5,BC$2&gt;=TODAY()+WEEKDAY(BC$2)),0,IF(ISERROR(HLOOKUP(BC$2,'Meta diária'!$2:$11,ROW('Meta diária'!$B5)-1,0)),BB12,HLOOKUP(BC$2,'Meta diária'!$2:$11,ROW('Meta diária'!$B5)-1,0)))</f>
        <v>0</v>
      </c>
      <c r="BD12" s="60">
        <f ca="1">IF(OR(WEEKDAY(BD$2,2)&gt;5,BD$2&gt;=TODAY()+WEEKDAY(BD$2)),0,IF(ISERROR(HLOOKUP(BD$2,'Meta diária'!$2:$11,ROW('Meta diária'!$B5)-1,0)),BC12,HLOOKUP(BD$2,'Meta diária'!$2:$11,ROW('Meta diária'!$B5)-1,0)))</f>
        <v>0</v>
      </c>
      <c r="BE12" s="60">
        <f ca="1">IF(OR(WEEKDAY(BE$2,2)&gt;5,BE$2&gt;=TODAY()+WEEKDAY(BE$2)),0,IF(ISERROR(HLOOKUP(BE$2,'Meta diária'!$2:$11,ROW('Meta diária'!$B5)-1,0)),BD12,HLOOKUP(BE$2,'Meta diária'!$2:$11,ROW('Meta diária'!$B5)-1,0)))</f>
        <v>0</v>
      </c>
      <c r="BF12" s="60">
        <f ca="1">IF(OR(WEEKDAY(BF$2,2)&gt;5,BF$2&gt;=TODAY()+WEEKDAY(BF$2)),0,IF(ISERROR(HLOOKUP(BF$2,'Meta diária'!$2:$11,ROW('Meta diária'!$B5)-1,0)),BE12,HLOOKUP(BF$2,'Meta diária'!$2:$11,ROW('Meta diária'!$B5)-1,0)))</f>
        <v>0</v>
      </c>
      <c r="BG12" s="60">
        <f ca="1">IF(OR(WEEKDAY(BG$2,2)&gt;5,BG$2&gt;=TODAY()+WEEKDAY(BG$2)),0,IF(ISERROR(HLOOKUP(BG$2,'Meta diária'!$2:$11,ROW('Meta diária'!$B5)-1,0)),BF12,HLOOKUP(BG$2,'Meta diária'!$2:$11,ROW('Meta diária'!$B5)-1,0)))</f>
        <v>0</v>
      </c>
      <c r="BH12" s="60">
        <f ca="1">IF(OR(WEEKDAY(BH$2,2)&gt;5,BH$2&gt;=TODAY()+WEEKDAY(BH$2)),0,IF(ISERROR(HLOOKUP(BH$2,'Meta diária'!$2:$11,ROW('Meta diária'!$B5)-1,0)),BG12,HLOOKUP(BH$2,'Meta diária'!$2:$11,ROW('Meta diária'!$B5)-1,0)))</f>
        <v>0</v>
      </c>
      <c r="BI12" s="60">
        <f ca="1">IF(OR(WEEKDAY(BI$2,2)&gt;5,BI$2&gt;=TODAY()+WEEKDAY(BI$2)),0,IF(ISERROR(HLOOKUP(BI$2,'Meta diária'!$2:$11,ROW('Meta diária'!$B5)-1,0)),BH12,HLOOKUP(BI$2,'Meta diária'!$2:$11,ROW('Meta diária'!$B5)-1,0)))</f>
        <v>0</v>
      </c>
      <c r="BJ12" s="60">
        <f ca="1">IF(OR(WEEKDAY(BJ$2,2)&gt;5,BJ$2&gt;=TODAY()+WEEKDAY(BJ$2)),0,IF(ISERROR(HLOOKUP(BJ$2,'Meta diária'!$2:$11,ROW('Meta diária'!$B5)-1,0)),BI12,HLOOKUP(BJ$2,'Meta diária'!$2:$11,ROW('Meta diária'!$B5)-1,0)))</f>
        <v>0</v>
      </c>
      <c r="BK12" s="60">
        <f ca="1">IF(OR(WEEKDAY(BK$2,2)&gt;5,BK$2&gt;=TODAY()+WEEKDAY(BK$2)),0,IF(ISERROR(HLOOKUP(BK$2,'Meta diária'!$2:$11,ROW('Meta diária'!$B5)-1,0)),BJ12,HLOOKUP(BK$2,'Meta diária'!$2:$11,ROW('Meta diária'!$B5)-1,0)))</f>
        <v>0</v>
      </c>
      <c r="BL12" s="60">
        <f ca="1">IF(OR(WEEKDAY(BL$2,2)&gt;5,BL$2&gt;=TODAY()+WEEKDAY(BL$2)),0,IF(ISERROR(HLOOKUP(BL$2,'Meta diária'!$2:$11,ROW('Meta diária'!$B5)-1,0)),BK12,HLOOKUP(BL$2,'Meta diária'!$2:$11,ROW('Meta diária'!$B5)-1,0)))</f>
        <v>0</v>
      </c>
      <c r="BM12" s="60">
        <f ca="1">IF(OR(WEEKDAY(BM$2,2)&gt;5,BM$2&gt;=TODAY()+WEEKDAY(BM$2)),0,IF(ISERROR(HLOOKUP(BM$2,'Meta diária'!$2:$11,ROW('Meta diária'!$B5)-1,0)),BL12,HLOOKUP(BM$2,'Meta diária'!$2:$11,ROW('Meta diária'!$B5)-1,0)))</f>
        <v>0</v>
      </c>
      <c r="BN12" s="60">
        <f ca="1">IF(OR(WEEKDAY(BN$2,2)&gt;5,BN$2&gt;=TODAY()+WEEKDAY(BN$2)),0,IF(ISERROR(HLOOKUP(BN$2,'Meta diária'!$2:$11,ROW('Meta diária'!$B5)-1,0)),BM12,HLOOKUP(BN$2,'Meta diária'!$2:$11,ROW('Meta diária'!$B5)-1,0)))</f>
        <v>0</v>
      </c>
      <c r="BO12" s="60">
        <f ca="1">IF(OR(WEEKDAY(BO$2,2)&gt;5,BO$2&gt;=TODAY()+WEEKDAY(BO$2)),0,IF(ISERROR(HLOOKUP(BO$2,'Meta diária'!$2:$11,ROW('Meta diária'!$B5)-1,0)),BN12,HLOOKUP(BO$2,'Meta diária'!$2:$11,ROW('Meta diária'!$B5)-1,0)))</f>
        <v>0</v>
      </c>
      <c r="BP12" s="60">
        <f ca="1">IF(OR(WEEKDAY(BP$2,2)&gt;5,BP$2&gt;=TODAY()+WEEKDAY(BP$2)),0,IF(ISERROR(HLOOKUP(BP$2,'Meta diária'!$2:$11,ROW('Meta diária'!$B5)-1,0)),BO12,HLOOKUP(BP$2,'Meta diária'!$2:$11,ROW('Meta diária'!$B5)-1,0)))</f>
        <v>0</v>
      </c>
      <c r="BQ12" s="60">
        <f ca="1">IF(OR(WEEKDAY(BQ$2,2)&gt;5,BQ$2&gt;=TODAY()+WEEKDAY(BQ$2)),0,IF(ISERROR(HLOOKUP(BQ$2,'Meta diária'!$2:$11,ROW('Meta diária'!$B5)-1,0)),BP12,HLOOKUP(BQ$2,'Meta diária'!$2:$11,ROW('Meta diária'!$B5)-1,0)))</f>
        <v>0</v>
      </c>
      <c r="BR12" s="60">
        <f ca="1">IF(OR(WEEKDAY(BR$2,2)&gt;5,BR$2&gt;=TODAY()+WEEKDAY(BR$2)),0,IF(ISERROR(HLOOKUP(BR$2,'Meta diária'!$2:$11,ROW('Meta diária'!$B5)-1,0)),BQ12,HLOOKUP(BR$2,'Meta diária'!$2:$11,ROW('Meta diária'!$B5)-1,0)))</f>
        <v>0</v>
      </c>
      <c r="BS12" s="60">
        <f ca="1">IF(OR(WEEKDAY(BS$2,2)&gt;5,BS$2&gt;=TODAY()+WEEKDAY(BS$2)),0,IF(ISERROR(HLOOKUP(BS$2,'Meta diária'!$2:$11,ROW('Meta diária'!$B5)-1,0)),BR12,HLOOKUP(BS$2,'Meta diária'!$2:$11,ROW('Meta diária'!$B5)-1,0)))</f>
        <v>0</v>
      </c>
      <c r="BT12" s="60">
        <f ca="1">IF(OR(WEEKDAY(BT$2,2)&gt;5,BT$2&gt;=TODAY()+WEEKDAY(BT$2)),0,IF(ISERROR(HLOOKUP(BT$2,'Meta diária'!$2:$11,ROW('Meta diária'!$B5)-1,0)),BS12,HLOOKUP(BT$2,'Meta diária'!$2:$11,ROW('Meta diária'!$B5)-1,0)))</f>
        <v>0</v>
      </c>
      <c r="BU12" s="60">
        <f ca="1">IF(OR(WEEKDAY(BU$2,2)&gt;5,BU$2&gt;=TODAY()+WEEKDAY(BU$2)),0,IF(ISERROR(HLOOKUP(BU$2,'Meta diária'!$2:$11,ROW('Meta diária'!$B5)-1,0)),BT12,HLOOKUP(BU$2,'Meta diária'!$2:$11,ROW('Meta diária'!$B5)-1,0)))</f>
        <v>0</v>
      </c>
      <c r="BV12" s="60">
        <f ca="1">IF(OR(WEEKDAY(BV$2,2)&gt;5,BV$2&gt;=TODAY()+WEEKDAY(BV$2)),0,IF(ISERROR(HLOOKUP(BV$2,'Meta diária'!$2:$11,ROW('Meta diária'!$B5)-1,0)),BU12,HLOOKUP(BV$2,'Meta diária'!$2:$11,ROW('Meta diária'!$B5)-1,0)))</f>
        <v>0</v>
      </c>
      <c r="BW12" s="60">
        <f ca="1">IF(OR(WEEKDAY(BW$2,2)&gt;5,BW$2&gt;=TODAY()+WEEKDAY(BW$2)),0,IF(ISERROR(HLOOKUP(BW$2,'Meta diária'!$2:$11,ROW('Meta diária'!$B5)-1,0)),BV12,HLOOKUP(BW$2,'Meta diária'!$2:$11,ROW('Meta diária'!$B5)-1,0)))</f>
        <v>0</v>
      </c>
      <c r="BX12" s="60">
        <f ca="1">IF(OR(WEEKDAY(BX$2,2)&gt;5,BX$2&gt;=TODAY()+WEEKDAY(BX$2)),0,IF(ISERROR(HLOOKUP(BX$2,'Meta diária'!$2:$11,ROW('Meta diária'!$B5)-1,0)),BW12,HLOOKUP(BX$2,'Meta diária'!$2:$11,ROW('Meta diária'!$B5)-1,0)))</f>
        <v>0</v>
      </c>
      <c r="BY12" s="60">
        <f ca="1">IF(OR(WEEKDAY(BY$2,2)&gt;5,BY$2&gt;=TODAY()+WEEKDAY(BY$2)),0,IF(ISERROR(HLOOKUP(BY$2,'Meta diária'!$2:$11,ROW('Meta diária'!$B5)-1,0)),BX12,HLOOKUP(BY$2,'Meta diária'!$2:$11,ROW('Meta diária'!$B5)-1,0)))</f>
        <v>0</v>
      </c>
      <c r="BZ12" s="60">
        <f ca="1">IF(OR(WEEKDAY(BZ$2,2)&gt;5,BZ$2&gt;=TODAY()+WEEKDAY(BZ$2)),0,IF(ISERROR(HLOOKUP(BZ$2,'Meta diária'!$2:$11,ROW('Meta diária'!$B5)-1,0)),BY12,HLOOKUP(BZ$2,'Meta diária'!$2:$11,ROW('Meta diária'!$B5)-1,0)))</f>
        <v>0</v>
      </c>
      <c r="CA12" s="60">
        <f ca="1">IF(OR(WEEKDAY(CA$2,2)&gt;5,CA$2&gt;=TODAY()+WEEKDAY(CA$2)),0,IF(ISERROR(HLOOKUP(CA$2,'Meta diária'!$2:$11,ROW('Meta diária'!$B5)-1,0)),BZ12,HLOOKUP(CA$2,'Meta diária'!$2:$11,ROW('Meta diária'!$B5)-1,0)))</f>
        <v>0</v>
      </c>
      <c r="CB12" s="60">
        <f ca="1">IF(OR(WEEKDAY(CB$2,2)&gt;5,CB$2&gt;=TODAY()+WEEKDAY(CB$2)),0,IF(ISERROR(HLOOKUP(CB$2,'Meta diária'!$2:$11,ROW('Meta diária'!$B5)-1,0)),CA12,HLOOKUP(CB$2,'Meta diária'!$2:$11,ROW('Meta diária'!$B5)-1,0)))</f>
        <v>0</v>
      </c>
      <c r="CC12" s="60">
        <f ca="1">IF(OR(WEEKDAY(CC$2,2)&gt;5,CC$2&gt;=TODAY()+WEEKDAY(CC$2)),0,IF(ISERROR(HLOOKUP(CC$2,'Meta diária'!$2:$11,ROW('Meta diária'!$B5)-1,0)),CB12,HLOOKUP(CC$2,'Meta diária'!$2:$11,ROW('Meta diária'!$B5)-1,0)))</f>
        <v>0</v>
      </c>
      <c r="CD12" s="60">
        <f ca="1">IF(OR(WEEKDAY(CD$2,2)&gt;5,CD$2&gt;=TODAY()+WEEKDAY(CD$2)),0,IF(ISERROR(HLOOKUP(CD$2,'Meta diária'!$2:$11,ROW('Meta diária'!$B5)-1,0)),CC12,HLOOKUP(CD$2,'Meta diária'!$2:$11,ROW('Meta diária'!$B5)-1,0)))</f>
        <v>0</v>
      </c>
      <c r="CE12" s="60">
        <f ca="1">IF(OR(WEEKDAY(CE$2,2)&gt;5,CE$2&gt;=TODAY()+WEEKDAY(CE$2)),0,IF(ISERROR(HLOOKUP(CE$2,'Meta diária'!$2:$11,ROW('Meta diária'!$B5)-1,0)),CD12,HLOOKUP(CE$2,'Meta diária'!$2:$11,ROW('Meta diária'!$B5)-1,0)))</f>
        <v>0</v>
      </c>
      <c r="CF12" s="60">
        <f ca="1">IF(OR(WEEKDAY(CF$2,2)&gt;5,CF$2&gt;=TODAY()+WEEKDAY(CF$2)),0,IF(ISERROR(HLOOKUP(CF$2,'Meta diária'!$2:$11,ROW('Meta diária'!$B5)-1,0)),CE12,HLOOKUP(CF$2,'Meta diária'!$2:$11,ROW('Meta diária'!$B5)-1,0)))</f>
        <v>0</v>
      </c>
      <c r="CG12" s="60">
        <f ca="1">IF(OR(WEEKDAY(CG$2,2)&gt;5,CG$2&gt;=TODAY()+WEEKDAY(CG$2)),0,IF(ISERROR(HLOOKUP(CG$2,'Meta diária'!$2:$11,ROW('Meta diária'!$B5)-1,0)),CF12,HLOOKUP(CG$2,'Meta diária'!$2:$11,ROW('Meta diária'!$B5)-1,0)))</f>
        <v>0</v>
      </c>
      <c r="CH12" s="60">
        <f ca="1">IF(OR(WEEKDAY(CH$2,2)&gt;5,CH$2&gt;=TODAY()+WEEKDAY(CH$2)),0,IF(ISERROR(HLOOKUP(CH$2,'Meta diária'!$2:$11,ROW('Meta diária'!$B5)-1,0)),CG12,HLOOKUP(CH$2,'Meta diária'!$2:$11,ROW('Meta diária'!$B5)-1,0)))</f>
        <v>0</v>
      </c>
      <c r="CI12" s="60">
        <f ca="1">IF(OR(WEEKDAY(CI$2,2)&gt;5,CI$2&gt;=TODAY()+WEEKDAY(CI$2)),0,IF(ISERROR(HLOOKUP(CI$2,'Meta diária'!$2:$11,ROW('Meta diária'!$B5)-1,0)),CH12,HLOOKUP(CI$2,'Meta diária'!$2:$11,ROW('Meta diária'!$B5)-1,0)))</f>
        <v>0</v>
      </c>
      <c r="CJ12" s="60">
        <f ca="1">IF(OR(WEEKDAY(CJ$2,2)&gt;5,CJ$2&gt;=TODAY()+WEEKDAY(CJ$2)),0,IF(ISERROR(HLOOKUP(CJ$2,'Meta diária'!$2:$11,ROW('Meta diária'!$B5)-1,0)),CI12,HLOOKUP(CJ$2,'Meta diária'!$2:$11,ROW('Meta diária'!$B5)-1,0)))</f>
        <v>0</v>
      </c>
      <c r="CK12" s="60">
        <f ca="1">IF(OR(WEEKDAY(CK$2,2)&gt;5,CK$2&gt;=TODAY()+WEEKDAY(CK$2)),0,IF(ISERROR(HLOOKUP(CK$2,'Meta diária'!$2:$11,ROW('Meta diária'!$B5)-1,0)),CJ12,HLOOKUP(CK$2,'Meta diária'!$2:$11,ROW('Meta diária'!$B5)-1,0)))</f>
        <v>0</v>
      </c>
      <c r="CL12" s="60">
        <f ca="1">IF(OR(WEEKDAY(CL$2,2)&gt;5,CL$2&gt;=TODAY()+WEEKDAY(CL$2)),0,IF(ISERROR(HLOOKUP(CL$2,'Meta diária'!$2:$11,ROW('Meta diária'!$B5)-1,0)),CK12,HLOOKUP(CL$2,'Meta diária'!$2:$11,ROW('Meta diária'!$B5)-1,0)))</f>
        <v>0</v>
      </c>
      <c r="CM12" s="60">
        <f ca="1">IF(OR(WEEKDAY(CM$2,2)&gt;5,CM$2&gt;=TODAY()+WEEKDAY(CM$2)),0,IF(ISERROR(HLOOKUP(CM$2,'Meta diária'!$2:$11,ROW('Meta diária'!$B5)-1,0)),CL12,HLOOKUP(CM$2,'Meta diária'!$2:$11,ROW('Meta diária'!$B5)-1,0)))</f>
        <v>0</v>
      </c>
      <c r="CN12" s="60">
        <f ca="1">IF(OR(WEEKDAY(CN$2,2)&gt;5,CN$2&gt;=TODAY()+WEEKDAY(CN$2)),0,IF(ISERROR(HLOOKUP(CN$2,'Meta diária'!$2:$11,ROW('Meta diária'!$B5)-1,0)),CM12,HLOOKUP(CN$2,'Meta diária'!$2:$11,ROW('Meta diária'!$B5)-1,0)))</f>
        <v>0</v>
      </c>
      <c r="CO12" s="60">
        <f ca="1">IF(OR(WEEKDAY(CO$2,2)&gt;5,CO$2&gt;=TODAY()+WEEKDAY(CO$2)),0,IF(ISERROR(HLOOKUP(CO$2,'Meta diária'!$2:$11,ROW('Meta diária'!$B5)-1,0)),CN12,HLOOKUP(CO$2,'Meta diária'!$2:$11,ROW('Meta diária'!$B5)-1,0)))</f>
        <v>0</v>
      </c>
      <c r="CP12" s="60">
        <f ca="1">IF(OR(WEEKDAY(CP$2,2)&gt;5,CP$2&gt;=TODAY()+WEEKDAY(CP$2)),0,IF(ISERROR(HLOOKUP(CP$2,'Meta diária'!$2:$11,ROW('Meta diária'!$B5)-1,0)),CO12,HLOOKUP(CP$2,'Meta diária'!$2:$11,ROW('Meta diária'!$B5)-1,0)))</f>
        <v>0</v>
      </c>
      <c r="CQ12" s="60">
        <f ca="1">IF(OR(WEEKDAY(CQ$2,2)&gt;5,CQ$2&gt;=TODAY()+WEEKDAY(CQ$2)),0,IF(ISERROR(HLOOKUP(CQ$2,'Meta diária'!$2:$11,ROW('Meta diária'!$B5)-1,0)),CP12,HLOOKUP(CQ$2,'Meta diária'!$2:$11,ROW('Meta diária'!$B5)-1,0)))</f>
        <v>0</v>
      </c>
      <c r="CR12" s="60">
        <f ca="1">IF(OR(WEEKDAY(CR$2,2)&gt;5,CR$2&gt;=TODAY()+WEEKDAY(CR$2)),0,IF(ISERROR(HLOOKUP(CR$2,'Meta diária'!$2:$11,ROW('Meta diária'!$B5)-1,0)),CQ12,HLOOKUP(CR$2,'Meta diária'!$2:$11,ROW('Meta diária'!$B5)-1,0)))</f>
        <v>0</v>
      </c>
      <c r="CS12" s="60">
        <f ca="1">IF(OR(WEEKDAY(CS$2,2)&gt;5,CS$2&gt;=TODAY()+WEEKDAY(CS$2)),0,IF(ISERROR(HLOOKUP(CS$2,'Meta diária'!$2:$11,ROW('Meta diária'!$B5)-1,0)),CR12,HLOOKUP(CS$2,'Meta diária'!$2:$11,ROW('Meta diária'!$B5)-1,0)))</f>
        <v>0</v>
      </c>
      <c r="CT12" s="60">
        <f ca="1">IF(OR(WEEKDAY(CT$2,2)&gt;5,CT$2&gt;=TODAY()+WEEKDAY(CT$2)),0,IF(ISERROR(HLOOKUP(CT$2,'Meta diária'!$2:$11,ROW('Meta diária'!$B5)-1,0)),CS12,HLOOKUP(CT$2,'Meta diária'!$2:$11,ROW('Meta diária'!$B5)-1,0)))</f>
        <v>0</v>
      </c>
      <c r="CU12" s="60">
        <f ca="1">IF(OR(WEEKDAY(CU$2,2)&gt;5,CU$2&gt;=TODAY()+WEEKDAY(CU$2)),0,IF(ISERROR(HLOOKUP(CU$2,'Meta diária'!$2:$11,ROW('Meta diária'!$B5)-1,0)),CT12,HLOOKUP(CU$2,'Meta diária'!$2:$11,ROW('Meta diária'!$B5)-1,0)))</f>
        <v>0</v>
      </c>
      <c r="CV12" s="60">
        <f ca="1">IF(OR(WEEKDAY(CV$2,2)&gt;5,CV$2&gt;=TODAY()+WEEKDAY(CV$2)),0,IF(ISERROR(HLOOKUP(CV$2,'Meta diária'!$2:$11,ROW('Meta diária'!$B5)-1,0)),CU12,HLOOKUP(CV$2,'Meta diária'!$2:$11,ROW('Meta diária'!$B5)-1,0)))</f>
        <v>0</v>
      </c>
      <c r="CW12" s="60">
        <f ca="1">IF(OR(WEEKDAY(CW$2,2)&gt;5,CW$2&gt;=TODAY()+WEEKDAY(CW$2)),0,IF(ISERROR(HLOOKUP(CW$2,'Meta diária'!$2:$11,ROW('Meta diária'!$B5)-1,0)),CV12,HLOOKUP(CW$2,'Meta diária'!$2:$11,ROW('Meta diária'!$B5)-1,0)))</f>
        <v>0</v>
      </c>
      <c r="CX12" s="60">
        <f ca="1">IF(OR(WEEKDAY(CX$2,2)&gt;5,CX$2&gt;=TODAY()+WEEKDAY(CX$2)),0,IF(ISERROR(HLOOKUP(CX$2,'Meta diária'!$2:$11,ROW('Meta diária'!$B5)-1,0)),CW12,HLOOKUP(CX$2,'Meta diária'!$2:$11,ROW('Meta diária'!$B5)-1,0)))</f>
        <v>0</v>
      </c>
      <c r="CY12" s="60">
        <f ca="1">IF(OR(WEEKDAY(CY$2,2)&gt;5,CY$2&gt;=TODAY()+WEEKDAY(CY$2)),0,IF(ISERROR(HLOOKUP(CY$2,'Meta diária'!$2:$11,ROW('Meta diária'!$B5)-1,0)),CX12,HLOOKUP(CY$2,'Meta diária'!$2:$11,ROW('Meta diária'!$B5)-1,0)))</f>
        <v>0</v>
      </c>
      <c r="CZ12" s="60">
        <f ca="1">IF(OR(WEEKDAY(CZ$2,2)&gt;5,CZ$2&gt;=TODAY()+WEEKDAY(CZ$2)),0,IF(ISERROR(HLOOKUP(CZ$2,'Meta diária'!$2:$11,ROW('Meta diária'!$B5)-1,0)),CY12,HLOOKUP(CZ$2,'Meta diária'!$2:$11,ROW('Meta diária'!$B5)-1,0)))</f>
        <v>0</v>
      </c>
      <c r="DA12" s="60">
        <f ca="1">IF(OR(WEEKDAY(DA$2,2)&gt;5,DA$2&gt;=TODAY()+WEEKDAY(DA$2)),0,IF(ISERROR(HLOOKUP(DA$2,'Meta diária'!$2:$11,ROW('Meta diária'!$B5)-1,0)),CZ12,HLOOKUP(DA$2,'Meta diária'!$2:$11,ROW('Meta diária'!$B5)-1,0)))</f>
        <v>0</v>
      </c>
      <c r="DB12" s="60">
        <f ca="1">IF(OR(WEEKDAY(DB$2,2)&gt;5,DB$2&gt;=TODAY()+WEEKDAY(DB$2)),0,IF(ISERROR(HLOOKUP(DB$2,'Meta diária'!$2:$11,ROW('Meta diária'!$B5)-1,0)),DA12,HLOOKUP(DB$2,'Meta diária'!$2:$11,ROW('Meta diária'!$B5)-1,0)))</f>
        <v>0</v>
      </c>
      <c r="DC12" s="60">
        <f ca="1">IF(OR(WEEKDAY(DC$2,2)&gt;5,DC$2&gt;=TODAY()+WEEKDAY(DC$2)),0,IF(ISERROR(HLOOKUP(DC$2,'Meta diária'!$2:$11,ROW('Meta diária'!$B5)-1,0)),DB12,HLOOKUP(DC$2,'Meta diária'!$2:$11,ROW('Meta diária'!$B5)-1,0)))</f>
        <v>0</v>
      </c>
      <c r="DD12" s="60">
        <f ca="1">IF(OR(WEEKDAY(DD$2,2)&gt;5,DD$2&gt;=TODAY()+WEEKDAY(DD$2)),0,IF(ISERROR(HLOOKUP(DD$2,'Meta diária'!$2:$11,ROW('Meta diária'!$B5)-1,0)),DC12,HLOOKUP(DD$2,'Meta diária'!$2:$11,ROW('Meta diária'!$B5)-1,0)))</f>
        <v>0</v>
      </c>
      <c r="DE12" s="60">
        <f ca="1">IF(OR(WEEKDAY(DE$2,2)&gt;5,DE$2&gt;=TODAY()+WEEKDAY(DE$2)),0,IF(ISERROR(HLOOKUP(DE$2,'Meta diária'!$2:$11,ROW('Meta diária'!$B5)-1,0)),DD12,HLOOKUP(DE$2,'Meta diária'!$2:$11,ROW('Meta diária'!$B5)-1,0)))</f>
        <v>0</v>
      </c>
      <c r="DF12" s="60">
        <f ca="1">IF(OR(WEEKDAY(DF$2,2)&gt;5,DF$2&gt;=TODAY()+WEEKDAY(DF$2)),0,IF(ISERROR(HLOOKUP(DF$2,'Meta diária'!$2:$11,ROW('Meta diária'!$B5)-1,0)),DE12,HLOOKUP(DF$2,'Meta diária'!$2:$11,ROW('Meta diária'!$B5)-1,0)))</f>
        <v>0</v>
      </c>
      <c r="DG12" s="60">
        <f ca="1">IF(OR(WEEKDAY(DG$2,2)&gt;5,DG$2&gt;=TODAY()+WEEKDAY(DG$2)),0,IF(ISERROR(HLOOKUP(DG$2,'Meta diária'!$2:$11,ROW('Meta diária'!$B5)-1,0)),DF12,HLOOKUP(DG$2,'Meta diária'!$2:$11,ROW('Meta diária'!$B5)-1,0)))</f>
        <v>0</v>
      </c>
      <c r="DH12" s="60">
        <f ca="1">IF(OR(WEEKDAY(DH$2,2)&gt;5,DH$2&gt;=TODAY()+WEEKDAY(DH$2)),0,IF(ISERROR(HLOOKUP(DH$2,'Meta diária'!$2:$11,ROW('Meta diária'!$B5)-1,0)),DG12,HLOOKUP(DH$2,'Meta diária'!$2:$11,ROW('Meta diária'!$B5)-1,0)))</f>
        <v>0</v>
      </c>
      <c r="DI12" s="60">
        <f ca="1">IF(OR(WEEKDAY(DI$2,2)&gt;5,DI$2&gt;=TODAY()+WEEKDAY(DI$2)),0,IF(ISERROR(HLOOKUP(DI$2,'Meta diária'!$2:$11,ROW('Meta diária'!$B5)-1,0)),DH12,HLOOKUP(DI$2,'Meta diária'!$2:$11,ROW('Meta diária'!$B5)-1,0)))</f>
        <v>0</v>
      </c>
      <c r="DJ12" s="60">
        <f ca="1">IF(OR(WEEKDAY(DJ$2,2)&gt;5,DJ$2&gt;=TODAY()+WEEKDAY(DJ$2)),0,IF(ISERROR(HLOOKUP(DJ$2,'Meta diária'!$2:$11,ROW('Meta diária'!$B5)-1,0)),DI12,HLOOKUP(DJ$2,'Meta diária'!$2:$11,ROW('Meta diária'!$B5)-1,0)))</f>
        <v>0</v>
      </c>
      <c r="DK12" s="60">
        <f ca="1">IF(OR(WEEKDAY(DK$2,2)&gt;5,DK$2&gt;=TODAY()+WEEKDAY(DK$2)),0,IF(ISERROR(HLOOKUP(DK$2,'Meta diária'!$2:$11,ROW('Meta diária'!$B5)-1,0)),DJ12,HLOOKUP(DK$2,'Meta diária'!$2:$11,ROW('Meta diária'!$B5)-1,0)))</f>
        <v>0</v>
      </c>
      <c r="DL12" s="60">
        <f ca="1">IF(OR(WEEKDAY(DL$2,2)&gt;5,DL$2&gt;=TODAY()+WEEKDAY(DL$2)),0,IF(ISERROR(HLOOKUP(DL$2,'Meta diária'!$2:$11,ROW('Meta diária'!$B5)-1,0)),DK12,HLOOKUP(DL$2,'Meta diária'!$2:$11,ROW('Meta diária'!$B5)-1,0)))</f>
        <v>0</v>
      </c>
      <c r="DM12" s="60">
        <f ca="1">IF(OR(WEEKDAY(DM$2,2)&gt;5,DM$2&gt;=TODAY()+WEEKDAY(DM$2)),0,IF(ISERROR(HLOOKUP(DM$2,'Meta diária'!$2:$11,ROW('Meta diária'!$B5)-1,0)),DL12,HLOOKUP(DM$2,'Meta diária'!$2:$11,ROW('Meta diária'!$B5)-1,0)))</f>
        <v>0</v>
      </c>
      <c r="DN12" s="60">
        <f ca="1">IF(OR(WEEKDAY(DN$2,2)&gt;5,DN$2&gt;=TODAY()+WEEKDAY(DN$2)),0,IF(ISERROR(HLOOKUP(DN$2,'Meta diária'!$2:$11,ROW('Meta diária'!$B5)-1,0)),DM12,HLOOKUP(DN$2,'Meta diária'!$2:$11,ROW('Meta diária'!$B5)-1,0)))</f>
        <v>0</v>
      </c>
      <c r="DO12" s="60">
        <f ca="1">IF(OR(WEEKDAY(DO$2,2)&gt;5,DO$2&gt;=TODAY()+WEEKDAY(DO$2)),0,IF(ISERROR(HLOOKUP(DO$2,'Meta diária'!$2:$11,ROW('Meta diária'!$B5)-1,0)),DN12,HLOOKUP(DO$2,'Meta diária'!$2:$11,ROW('Meta diária'!$B5)-1,0)))</f>
        <v>0</v>
      </c>
      <c r="DP12" s="60">
        <f ca="1">IF(OR(WEEKDAY(DP$2,2)&gt;5,DP$2&gt;=TODAY()+WEEKDAY(DP$2)),0,IF(ISERROR(HLOOKUP(DP$2,'Meta diária'!$2:$11,ROW('Meta diária'!$B5)-1,0)),DO12,HLOOKUP(DP$2,'Meta diária'!$2:$11,ROW('Meta diária'!$B5)-1,0)))</f>
        <v>0</v>
      </c>
      <c r="DQ12" s="60">
        <f ca="1">IF(OR(WEEKDAY(DQ$2,2)&gt;5,DQ$2&gt;=TODAY()+WEEKDAY(DQ$2)),0,IF(ISERROR(HLOOKUP(DQ$2,'Meta diária'!$2:$11,ROW('Meta diária'!$B5)-1,0)),DP12,HLOOKUP(DQ$2,'Meta diária'!$2:$11,ROW('Meta diária'!$B5)-1,0)))</f>
        <v>0</v>
      </c>
      <c r="DR12" s="60">
        <f ca="1">IF(OR(WEEKDAY(DR$2,2)&gt;5,DR$2&gt;=TODAY()+WEEKDAY(DR$2)),0,IF(ISERROR(HLOOKUP(DR$2,'Meta diária'!$2:$11,ROW('Meta diária'!$B5)-1,0)),DQ12,HLOOKUP(DR$2,'Meta diária'!$2:$11,ROW('Meta diária'!$B5)-1,0)))</f>
        <v>0</v>
      </c>
      <c r="DS12" s="60">
        <f ca="1">IF(OR(WEEKDAY(DS$2,2)&gt;5,DS$2&gt;=TODAY()+WEEKDAY(DS$2)),0,IF(ISERROR(HLOOKUP(DS$2,'Meta diária'!$2:$11,ROW('Meta diária'!$B5)-1,0)),DR12,HLOOKUP(DS$2,'Meta diária'!$2:$11,ROW('Meta diária'!$B5)-1,0)))</f>
        <v>0</v>
      </c>
      <c r="DT12" s="60">
        <f ca="1">IF(OR(WEEKDAY(DT$2,2)&gt;5,DT$2&gt;=TODAY()+WEEKDAY(DT$2)),0,IF(ISERROR(HLOOKUP(DT$2,'Meta diária'!$2:$11,ROW('Meta diária'!$B5)-1,0)),DS12,HLOOKUP(DT$2,'Meta diária'!$2:$11,ROW('Meta diária'!$B5)-1,0)))</f>
        <v>0</v>
      </c>
      <c r="DU12" s="60">
        <f ca="1">IF(OR(WEEKDAY(DU$2,2)&gt;5,DU$2&gt;=TODAY()+WEEKDAY(DU$2)),0,IF(ISERROR(HLOOKUP(DU$2,'Meta diária'!$2:$11,ROW('Meta diária'!$B5)-1,0)),DT12,HLOOKUP(DU$2,'Meta diária'!$2:$11,ROW('Meta diária'!$B5)-1,0)))</f>
        <v>0</v>
      </c>
      <c r="DV12" s="60">
        <f ca="1">IF(OR(WEEKDAY(DV$2,2)&gt;5,DV$2&gt;=TODAY()+WEEKDAY(DV$2)),0,IF(ISERROR(HLOOKUP(DV$2,'Meta diária'!$2:$11,ROW('Meta diária'!$B5)-1,0)),DU12,HLOOKUP(DV$2,'Meta diária'!$2:$11,ROW('Meta diária'!$B5)-1,0)))</f>
        <v>0</v>
      </c>
      <c r="DW12" s="60">
        <f ca="1">IF(OR(WEEKDAY(DW$2,2)&gt;5,DW$2&gt;=TODAY()+WEEKDAY(DW$2)),0,IF(ISERROR(HLOOKUP(DW$2,'Meta diária'!$2:$11,ROW('Meta diária'!$B5)-1,0)),DV12,HLOOKUP(DW$2,'Meta diária'!$2:$11,ROW('Meta diária'!$B5)-1,0)))</f>
        <v>0</v>
      </c>
      <c r="DX12" s="60">
        <f ca="1">IF(OR(WEEKDAY(DX$2,2)&gt;5,DX$2&gt;=TODAY()+WEEKDAY(DX$2)),0,IF(ISERROR(HLOOKUP(DX$2,'Meta diária'!$2:$11,ROW('Meta diária'!$B5)-1,0)),DW12,HLOOKUP(DX$2,'Meta diária'!$2:$11,ROW('Meta diária'!$B5)-1,0)))</f>
        <v>0</v>
      </c>
      <c r="DY12" s="60">
        <f ca="1">IF(OR(WEEKDAY(DY$2,2)&gt;5,DY$2&gt;=TODAY()+WEEKDAY(DY$2)),0,IF(ISERROR(HLOOKUP(DY$2,'Meta diária'!$2:$11,ROW('Meta diária'!$B5)-1,0)),DX12,HLOOKUP(DY$2,'Meta diária'!$2:$11,ROW('Meta diária'!$B5)-1,0)))</f>
        <v>0</v>
      </c>
      <c r="DZ12" s="60">
        <f ca="1">IF(OR(WEEKDAY(DZ$2,2)&gt;5,DZ$2&gt;=TODAY()+WEEKDAY(DZ$2)),0,IF(ISERROR(HLOOKUP(DZ$2,'Meta diária'!$2:$11,ROW('Meta diária'!$B5)-1,0)),DY12,HLOOKUP(DZ$2,'Meta diária'!$2:$11,ROW('Meta diária'!$B5)-1,0)))</f>
        <v>0</v>
      </c>
      <c r="EA12" s="60">
        <f ca="1">IF(OR(WEEKDAY(EA$2,2)&gt;5,EA$2&gt;=TODAY()+WEEKDAY(EA$2)),0,IF(ISERROR(HLOOKUP(EA$2,'Meta diária'!$2:$11,ROW('Meta diária'!$B5)-1,0)),DZ12,HLOOKUP(EA$2,'Meta diária'!$2:$11,ROW('Meta diária'!$B5)-1,0)))</f>
        <v>0</v>
      </c>
      <c r="EB12" s="60">
        <f ca="1">IF(OR(WEEKDAY(EB$2,2)&gt;5,EB$2&gt;=TODAY()+WEEKDAY(EB$2)),0,IF(ISERROR(HLOOKUP(EB$2,'Meta diária'!$2:$11,ROW('Meta diária'!$B5)-1,0)),EA12,HLOOKUP(EB$2,'Meta diária'!$2:$11,ROW('Meta diária'!$B5)-1,0)))</f>
        <v>0</v>
      </c>
      <c r="EC12" s="60">
        <f ca="1">IF(OR(WEEKDAY(EC$2,2)&gt;5,EC$2&gt;=TODAY()+WEEKDAY(EC$2)),0,IF(ISERROR(HLOOKUP(EC$2,'Meta diária'!$2:$11,ROW('Meta diária'!$B5)-1,0)),EB12,HLOOKUP(EC$2,'Meta diária'!$2:$11,ROW('Meta diária'!$B5)-1,0)))</f>
        <v>0</v>
      </c>
      <c r="ED12" s="60">
        <f ca="1">IF(OR(WEEKDAY(ED$2,2)&gt;5,ED$2&gt;=TODAY()+WEEKDAY(ED$2)),0,IF(ISERROR(HLOOKUP(ED$2,'Meta diária'!$2:$11,ROW('Meta diária'!$B5)-1,0)),EC12,HLOOKUP(ED$2,'Meta diária'!$2:$11,ROW('Meta diária'!$B5)-1,0)))</f>
        <v>0</v>
      </c>
      <c r="EE12" s="60">
        <f ca="1">IF(OR(WEEKDAY(EE$2,2)&gt;5,EE$2&gt;=TODAY()+WEEKDAY(EE$2)),0,IF(ISERROR(HLOOKUP(EE$2,'Meta diária'!$2:$11,ROW('Meta diária'!$B5)-1,0)),ED12,HLOOKUP(EE$2,'Meta diária'!$2:$11,ROW('Meta diária'!$B5)-1,0)))</f>
        <v>0</v>
      </c>
      <c r="EF12" s="60">
        <f ca="1">IF(OR(WEEKDAY(EF$2,2)&gt;5,EF$2&gt;=TODAY()+WEEKDAY(EF$2)),0,IF(ISERROR(HLOOKUP(EF$2,'Meta diária'!$2:$11,ROW('Meta diária'!$B5)-1,0)),EE12,HLOOKUP(EF$2,'Meta diária'!$2:$11,ROW('Meta diária'!$B5)-1,0)))</f>
        <v>0</v>
      </c>
      <c r="EG12" s="60">
        <f ca="1">IF(OR(WEEKDAY(EG$2,2)&gt;5,EG$2&gt;=TODAY()+WEEKDAY(EG$2)),0,IF(ISERROR(HLOOKUP(EG$2,'Meta diária'!$2:$11,ROW('Meta diária'!$B5)-1,0)),EF12,HLOOKUP(EG$2,'Meta diária'!$2:$11,ROW('Meta diária'!$B5)-1,0)))</f>
        <v>0</v>
      </c>
      <c r="EH12" s="60">
        <f ca="1">IF(OR(WEEKDAY(EH$2,2)&gt;5,EH$2&gt;=TODAY()+WEEKDAY(EH$2)),0,IF(ISERROR(HLOOKUP(EH$2,'Meta diária'!$2:$11,ROW('Meta diária'!$B5)-1,0)),EG12,HLOOKUP(EH$2,'Meta diária'!$2:$11,ROW('Meta diária'!$B5)-1,0)))</f>
        <v>0</v>
      </c>
      <c r="EI12" s="60">
        <f ca="1">IF(OR(WEEKDAY(EI$2,2)&gt;5,EI$2&gt;=TODAY()+WEEKDAY(EI$2)),0,IF(ISERROR(HLOOKUP(EI$2,'Meta diária'!$2:$11,ROW('Meta diária'!$B5)-1,0)),EH12,HLOOKUP(EI$2,'Meta diária'!$2:$11,ROW('Meta diária'!$B5)-1,0)))</f>
        <v>0</v>
      </c>
      <c r="EJ12" s="60">
        <f ca="1">IF(OR(WEEKDAY(EJ$2,2)&gt;5,EJ$2&gt;=TODAY()+WEEKDAY(EJ$2)),0,IF(ISERROR(HLOOKUP(EJ$2,'Meta diária'!$2:$11,ROW('Meta diária'!$B5)-1,0)),EI12,HLOOKUP(EJ$2,'Meta diária'!$2:$11,ROW('Meta diária'!$B5)-1,0)))</f>
        <v>0</v>
      </c>
      <c r="EK12" s="60">
        <f ca="1">IF(OR(WEEKDAY(EK$2,2)&gt;5,EK$2&gt;=TODAY()+WEEKDAY(EK$2)),0,IF(ISERROR(HLOOKUP(EK$2,'Meta diária'!$2:$11,ROW('Meta diária'!$B5)-1,0)),EJ12,HLOOKUP(EK$2,'Meta diária'!$2:$11,ROW('Meta diária'!$B5)-1,0)))</f>
        <v>0</v>
      </c>
      <c r="EL12" s="60">
        <f ca="1">IF(OR(WEEKDAY(EL$2,2)&gt;5,EL$2&gt;=TODAY()+WEEKDAY(EL$2)),0,IF(ISERROR(HLOOKUP(EL$2,'Meta diária'!$2:$11,ROW('Meta diária'!$B5)-1,0)),EK12,HLOOKUP(EL$2,'Meta diária'!$2:$11,ROW('Meta diária'!$B5)-1,0)))</f>
        <v>0</v>
      </c>
      <c r="EM12" s="60">
        <f ca="1">IF(OR(WEEKDAY(EM$2,2)&gt;5,EM$2&gt;=TODAY()+WEEKDAY(EM$2)),0,IF(ISERROR(HLOOKUP(EM$2,'Meta diária'!$2:$11,ROW('Meta diária'!$B5)-1,0)),EL12,HLOOKUP(EM$2,'Meta diária'!$2:$11,ROW('Meta diária'!$B5)-1,0)))</f>
        <v>0</v>
      </c>
      <c r="EN12" s="60">
        <f ca="1">IF(OR(WEEKDAY(EN$2,2)&gt;5,EN$2&gt;=TODAY()+WEEKDAY(EN$2)),0,IF(ISERROR(HLOOKUP(EN$2,'Meta diária'!$2:$11,ROW('Meta diária'!$B5)-1,0)),EM12,HLOOKUP(EN$2,'Meta diária'!$2:$11,ROW('Meta diária'!$B5)-1,0)))</f>
        <v>0</v>
      </c>
      <c r="EO12" s="60">
        <f ca="1">IF(OR(WEEKDAY(EO$2,2)&gt;5,EO$2&gt;=TODAY()+WEEKDAY(EO$2)),0,IF(ISERROR(HLOOKUP(EO$2,'Meta diária'!$2:$11,ROW('Meta diária'!$B5)-1,0)),EN12,HLOOKUP(EO$2,'Meta diária'!$2:$11,ROW('Meta diária'!$B5)-1,0)))</f>
        <v>0</v>
      </c>
      <c r="EP12" s="60">
        <f ca="1">IF(OR(WEEKDAY(EP$2,2)&gt;5,EP$2&gt;=TODAY()+WEEKDAY(EP$2)),0,IF(ISERROR(HLOOKUP(EP$2,'Meta diária'!$2:$11,ROW('Meta diária'!$B5)-1,0)),EO12,HLOOKUP(EP$2,'Meta diária'!$2:$11,ROW('Meta diária'!$B5)-1,0)))</f>
        <v>0</v>
      </c>
      <c r="EQ12" s="60">
        <f ca="1">IF(OR(WEEKDAY(EQ$2,2)&gt;5,EQ$2&gt;=TODAY()+WEEKDAY(EQ$2)),0,IF(ISERROR(HLOOKUP(EQ$2,'Meta diária'!$2:$11,ROW('Meta diária'!$B5)-1,0)),EP12,HLOOKUP(EQ$2,'Meta diária'!$2:$11,ROW('Meta diária'!$B5)-1,0)))</f>
        <v>0</v>
      </c>
      <c r="ER12" s="60">
        <f ca="1">IF(OR(WEEKDAY(ER$2,2)&gt;5,ER$2&gt;=TODAY()+WEEKDAY(ER$2)),0,IF(ISERROR(HLOOKUP(ER$2,'Meta diária'!$2:$11,ROW('Meta diária'!$B5)-1,0)),EQ12,HLOOKUP(ER$2,'Meta diária'!$2:$11,ROW('Meta diária'!$B5)-1,0)))</f>
        <v>0</v>
      </c>
      <c r="ES12" s="60">
        <f ca="1">IF(OR(WEEKDAY(ES$2,2)&gt;5,ES$2&gt;=TODAY()+WEEKDAY(ES$2)),0,IF(ISERROR(HLOOKUP(ES$2,'Meta diária'!$2:$11,ROW('Meta diária'!$B5)-1,0)),ER12,HLOOKUP(ES$2,'Meta diária'!$2:$11,ROW('Meta diária'!$B5)-1,0)))</f>
        <v>0</v>
      </c>
      <c r="ET12" s="60">
        <f ca="1">IF(OR(WEEKDAY(ET$2,2)&gt;5,ET$2&gt;=TODAY()+WEEKDAY(ET$2)),0,IF(ISERROR(HLOOKUP(ET$2,'Meta diária'!$2:$11,ROW('Meta diária'!$B5)-1,0)),ES12,HLOOKUP(ET$2,'Meta diária'!$2:$11,ROW('Meta diária'!$B5)-1,0)))</f>
        <v>0</v>
      </c>
      <c r="EU12" s="60">
        <f ca="1">IF(OR(WEEKDAY(EU$2,2)&gt;5,EU$2&gt;=TODAY()+WEEKDAY(EU$2)),0,IF(ISERROR(HLOOKUP(EU$2,'Meta diária'!$2:$11,ROW('Meta diária'!$B5)-1,0)),ET12,HLOOKUP(EU$2,'Meta diária'!$2:$11,ROW('Meta diária'!$B5)-1,0)))</f>
        <v>0</v>
      </c>
      <c r="EV12" s="60">
        <f ca="1">IF(OR(WEEKDAY(EV$2,2)&gt;5,EV$2&gt;=TODAY()+WEEKDAY(EV$2)),0,IF(ISERROR(HLOOKUP(EV$2,'Meta diária'!$2:$11,ROW('Meta diária'!$B5)-1,0)),EU12,HLOOKUP(EV$2,'Meta diária'!$2:$11,ROW('Meta diária'!$B5)-1,0)))</f>
        <v>0</v>
      </c>
      <c r="EW12" s="60">
        <f ca="1">IF(OR(WEEKDAY(EW$2,2)&gt;5,EW$2&gt;=TODAY()+WEEKDAY(EW$2)),0,IF(ISERROR(HLOOKUP(EW$2,'Meta diária'!$2:$11,ROW('Meta diária'!$B5)-1,0)),EV12,HLOOKUP(EW$2,'Meta diária'!$2:$11,ROW('Meta diária'!$B5)-1,0)))</f>
        <v>0</v>
      </c>
      <c r="EX12" s="60">
        <f ca="1">IF(OR(WEEKDAY(EX$2,2)&gt;5,EX$2&gt;=TODAY()+WEEKDAY(EX$2)),0,IF(ISERROR(HLOOKUP(EX$2,'Meta diária'!$2:$11,ROW('Meta diária'!$B5)-1,0)),EW12,HLOOKUP(EX$2,'Meta diária'!$2:$11,ROW('Meta diária'!$B5)-1,0)))</f>
        <v>0</v>
      </c>
      <c r="EY12" s="60">
        <f ca="1">IF(OR(WEEKDAY(EY$2,2)&gt;5,EY$2&gt;=TODAY()+WEEKDAY(EY$2)),0,IF(ISERROR(HLOOKUP(EY$2,'Meta diária'!$2:$11,ROW('Meta diária'!$B5)-1,0)),EX12,HLOOKUP(EY$2,'Meta diária'!$2:$11,ROW('Meta diária'!$B5)-1,0)))</f>
        <v>0</v>
      </c>
      <c r="EZ12" s="60">
        <f ca="1">IF(OR(WEEKDAY(EZ$2,2)&gt;5,EZ$2&gt;=TODAY()+WEEKDAY(EZ$2)),0,IF(ISERROR(HLOOKUP(EZ$2,'Meta diária'!$2:$11,ROW('Meta diária'!$B5)-1,0)),EY12,HLOOKUP(EZ$2,'Meta diária'!$2:$11,ROW('Meta diária'!$B5)-1,0)))</f>
        <v>0</v>
      </c>
      <c r="FA12" s="60">
        <f ca="1">IF(OR(WEEKDAY(FA$2,2)&gt;5,FA$2&gt;=TODAY()+WEEKDAY(FA$2)),0,IF(ISERROR(HLOOKUP(FA$2,'Meta diária'!$2:$11,ROW('Meta diária'!$B5)-1,0)),EZ12,HLOOKUP(FA$2,'Meta diária'!$2:$11,ROW('Meta diária'!$B5)-1,0)))</f>
        <v>0</v>
      </c>
      <c r="FB12" s="60">
        <f ca="1">IF(OR(WEEKDAY(FB$2,2)&gt;5,FB$2&gt;=TODAY()+WEEKDAY(FB$2)),0,IF(ISERROR(HLOOKUP(FB$2,'Meta diária'!$2:$11,ROW('Meta diária'!$B5)-1,0)),FA12,HLOOKUP(FB$2,'Meta diária'!$2:$11,ROW('Meta diária'!$B5)-1,0)))</f>
        <v>0</v>
      </c>
      <c r="FC12" s="60">
        <f ca="1">IF(OR(WEEKDAY(FC$2,2)&gt;5,FC$2&gt;=TODAY()+WEEKDAY(FC$2)),0,IF(ISERROR(HLOOKUP(FC$2,'Meta diária'!$2:$11,ROW('Meta diária'!$B5)-1,0)),FB12,HLOOKUP(FC$2,'Meta diária'!$2:$11,ROW('Meta diária'!$B5)-1,0)))</f>
        <v>0</v>
      </c>
      <c r="FD12" s="60">
        <f ca="1">IF(OR(WEEKDAY(FD$2,2)&gt;5,FD$2&gt;=TODAY()+WEEKDAY(FD$2)),0,IF(ISERROR(HLOOKUP(FD$2,'Meta diária'!$2:$11,ROW('Meta diária'!$B5)-1,0)),FC12,HLOOKUP(FD$2,'Meta diária'!$2:$11,ROW('Meta diária'!$B5)-1,0)))</f>
        <v>0</v>
      </c>
      <c r="FE12" s="60">
        <f ca="1">IF(OR(WEEKDAY(FE$2,2)&gt;5,FE$2&gt;=TODAY()+WEEKDAY(FE$2)),0,IF(ISERROR(HLOOKUP(FE$2,'Meta diária'!$2:$11,ROW('Meta diária'!$B5)-1,0)),FD12,HLOOKUP(FE$2,'Meta diária'!$2:$11,ROW('Meta diária'!$B5)-1,0)))</f>
        <v>0</v>
      </c>
      <c r="FF12" s="60">
        <f ca="1">IF(OR(WEEKDAY(FF$2,2)&gt;5,FF$2&gt;=TODAY()+WEEKDAY(FF$2)),0,IF(ISERROR(HLOOKUP(FF$2,'Meta diária'!$2:$11,ROW('Meta diária'!$B5)-1,0)),FE12,HLOOKUP(FF$2,'Meta diária'!$2:$11,ROW('Meta diária'!$B5)-1,0)))</f>
        <v>0</v>
      </c>
      <c r="FG12" s="60">
        <f ca="1">IF(OR(WEEKDAY(FG$2,2)&gt;5,FG$2&gt;=TODAY()+WEEKDAY(FG$2)),0,IF(ISERROR(HLOOKUP(FG$2,'Meta diária'!$2:$11,ROW('Meta diária'!$B5)-1,0)),FF12,HLOOKUP(FG$2,'Meta diária'!$2:$11,ROW('Meta diária'!$B5)-1,0)))</f>
        <v>0</v>
      </c>
      <c r="FH12" s="60">
        <f ca="1">IF(OR(WEEKDAY(FH$2,2)&gt;5,FH$2&gt;=TODAY()+WEEKDAY(FH$2)),0,IF(ISERROR(HLOOKUP(FH$2,'Meta diária'!$2:$11,ROW('Meta diária'!$B5)-1,0)),FG12,HLOOKUP(FH$2,'Meta diária'!$2:$11,ROW('Meta diária'!$B5)-1,0)))</f>
        <v>0</v>
      </c>
      <c r="FI12" s="60">
        <f ca="1">IF(OR(WEEKDAY(FI$2,2)&gt;5,FI$2&gt;=TODAY()+WEEKDAY(FI$2)),0,IF(ISERROR(HLOOKUP(FI$2,'Meta diária'!$2:$11,ROW('Meta diária'!$B5)-1,0)),FH12,HLOOKUP(FI$2,'Meta diária'!$2:$11,ROW('Meta diária'!$B5)-1,0)))</f>
        <v>0</v>
      </c>
      <c r="FJ12" s="60">
        <f ca="1">IF(OR(WEEKDAY(FJ$2,2)&gt;5,FJ$2&gt;=TODAY()+WEEKDAY(FJ$2)),0,IF(ISERROR(HLOOKUP(FJ$2,'Meta diária'!$2:$11,ROW('Meta diária'!$B5)-1,0)),FI12,HLOOKUP(FJ$2,'Meta diária'!$2:$11,ROW('Meta diária'!$B5)-1,0)))</f>
        <v>0</v>
      </c>
      <c r="FK12" s="60">
        <f ca="1">IF(OR(WEEKDAY(FK$2,2)&gt;5,FK$2&gt;=TODAY()+WEEKDAY(FK$2)),0,IF(ISERROR(HLOOKUP(FK$2,'Meta diária'!$2:$11,ROW('Meta diária'!$B5)-1,0)),FJ12,HLOOKUP(FK$2,'Meta diária'!$2:$11,ROW('Meta diária'!$B5)-1,0)))</f>
        <v>0</v>
      </c>
      <c r="FL12" s="60">
        <f ca="1">IF(OR(WEEKDAY(FL$2,2)&gt;5,FL$2&gt;=TODAY()+WEEKDAY(FL$2)),0,IF(ISERROR(HLOOKUP(FL$2,'Meta diária'!$2:$11,ROW('Meta diária'!$B5)-1,0)),FK12,HLOOKUP(FL$2,'Meta diária'!$2:$11,ROW('Meta diária'!$B5)-1,0)))</f>
        <v>0</v>
      </c>
      <c r="FM12" s="60">
        <f ca="1">IF(OR(WEEKDAY(FM$2,2)&gt;5,FM$2&gt;=TODAY()+WEEKDAY(FM$2)),0,IF(ISERROR(HLOOKUP(FM$2,'Meta diária'!$2:$11,ROW('Meta diária'!$B5)-1,0)),FL12,HLOOKUP(FM$2,'Meta diária'!$2:$11,ROW('Meta diária'!$B5)-1,0)))</f>
        <v>0</v>
      </c>
      <c r="FN12" s="60">
        <f ca="1">IF(OR(WEEKDAY(FN$2,2)&gt;5,FN$2&gt;=TODAY()+WEEKDAY(FN$2)),0,IF(ISERROR(HLOOKUP(FN$2,'Meta diária'!$2:$11,ROW('Meta diária'!$B5)-1,0)),FM12,HLOOKUP(FN$2,'Meta diária'!$2:$11,ROW('Meta diária'!$B5)-1,0)))</f>
        <v>0</v>
      </c>
      <c r="FO12" s="60">
        <f ca="1">IF(OR(WEEKDAY(FO$2,2)&gt;5,FO$2&gt;=TODAY()+WEEKDAY(FO$2)),0,IF(ISERROR(HLOOKUP(FO$2,'Meta diária'!$2:$11,ROW('Meta diária'!$B5)-1,0)),FN12,HLOOKUP(FO$2,'Meta diária'!$2:$11,ROW('Meta diária'!$B5)-1,0)))</f>
        <v>0</v>
      </c>
      <c r="FP12" s="60">
        <f ca="1">IF(OR(WEEKDAY(FP$2,2)&gt;5,FP$2&gt;=TODAY()+WEEKDAY(FP$2)),0,IF(ISERROR(HLOOKUP(FP$2,'Meta diária'!$2:$11,ROW('Meta diária'!$B5)-1,0)),FO12,HLOOKUP(FP$2,'Meta diária'!$2:$11,ROW('Meta diária'!$B5)-1,0)))</f>
        <v>0</v>
      </c>
      <c r="FQ12" s="60">
        <f ca="1">IF(OR(WEEKDAY(FQ$2,2)&gt;5,FQ$2&gt;=TODAY()+WEEKDAY(FQ$2)),0,IF(ISERROR(HLOOKUP(FQ$2,'Meta diária'!$2:$11,ROW('Meta diária'!$B5)-1,0)),FP12,HLOOKUP(FQ$2,'Meta diária'!$2:$11,ROW('Meta diária'!$B5)-1,0)))</f>
        <v>0</v>
      </c>
      <c r="FR12" s="60">
        <f ca="1">IF(OR(WEEKDAY(FR$2,2)&gt;5,FR$2&gt;=TODAY()+WEEKDAY(FR$2)),0,IF(ISERROR(HLOOKUP(FR$2,'Meta diária'!$2:$11,ROW('Meta diária'!$B5)-1,0)),FQ12,HLOOKUP(FR$2,'Meta diária'!$2:$11,ROW('Meta diária'!$B5)-1,0)))</f>
        <v>0</v>
      </c>
      <c r="FS12" s="60">
        <f ca="1">IF(OR(WEEKDAY(FS$2,2)&gt;5,FS$2&gt;=TODAY()+WEEKDAY(FS$2)),0,IF(ISERROR(HLOOKUP(FS$2,'Meta diária'!$2:$11,ROW('Meta diária'!$B5)-1,0)),FR12,HLOOKUP(FS$2,'Meta diária'!$2:$11,ROW('Meta diária'!$B5)-1,0)))</f>
        <v>0</v>
      </c>
      <c r="FT12" s="60">
        <f ca="1">IF(OR(WEEKDAY(FT$2,2)&gt;5,FT$2&gt;=TODAY()+WEEKDAY(FT$2)),0,IF(ISERROR(HLOOKUP(FT$2,'Meta diária'!$2:$11,ROW('Meta diária'!$B5)-1,0)),FS12,HLOOKUP(FT$2,'Meta diária'!$2:$11,ROW('Meta diária'!$B5)-1,0)))</f>
        <v>0</v>
      </c>
      <c r="FU12" s="60">
        <f ca="1">IF(OR(WEEKDAY(FU$2,2)&gt;5,FU$2&gt;=TODAY()+WEEKDAY(FU$2)),0,IF(ISERROR(HLOOKUP(FU$2,'Meta diária'!$2:$11,ROW('Meta diária'!$B5)-1,0)),FT12,HLOOKUP(FU$2,'Meta diária'!$2:$11,ROW('Meta diária'!$B5)-1,0)))</f>
        <v>0</v>
      </c>
      <c r="FV12" s="60">
        <f ca="1">IF(OR(WEEKDAY(FV$2,2)&gt;5,FV$2&gt;=TODAY()+WEEKDAY(FV$2)),0,IF(ISERROR(HLOOKUP(FV$2,'Meta diária'!$2:$11,ROW('Meta diária'!$B5)-1,0)),FU12,HLOOKUP(FV$2,'Meta diária'!$2:$11,ROW('Meta diária'!$B5)-1,0)))</f>
        <v>0</v>
      </c>
      <c r="FW12" s="60">
        <f ca="1">IF(OR(WEEKDAY(FW$2,2)&gt;5,FW$2&gt;=TODAY()+WEEKDAY(FW$2)),0,IF(ISERROR(HLOOKUP(FW$2,'Meta diária'!$2:$11,ROW('Meta diária'!$B5)-1,0)),FV12,HLOOKUP(FW$2,'Meta diária'!$2:$11,ROW('Meta diária'!$B5)-1,0)))</f>
        <v>0</v>
      </c>
      <c r="FX12" s="60">
        <f ca="1">IF(OR(WEEKDAY(FX$2,2)&gt;5,FX$2&gt;=TODAY()+WEEKDAY(FX$2)),0,IF(ISERROR(HLOOKUP(FX$2,'Meta diária'!$2:$11,ROW('Meta diária'!$B5)-1,0)),FW12,HLOOKUP(FX$2,'Meta diária'!$2:$11,ROW('Meta diária'!$B5)-1,0)))</f>
        <v>0</v>
      </c>
      <c r="FY12" s="60">
        <f ca="1">IF(OR(WEEKDAY(FY$2,2)&gt;5,FY$2&gt;=TODAY()+WEEKDAY(FY$2)),0,IF(ISERROR(HLOOKUP(FY$2,'Meta diária'!$2:$11,ROW('Meta diária'!$B5)-1,0)),FX12,HLOOKUP(FY$2,'Meta diária'!$2:$11,ROW('Meta diária'!$B5)-1,0)))</f>
        <v>0</v>
      </c>
      <c r="FZ12" s="60">
        <f ca="1">IF(OR(WEEKDAY(FZ$2,2)&gt;5,FZ$2&gt;=TODAY()+WEEKDAY(FZ$2)),0,IF(ISERROR(HLOOKUP(FZ$2,'Meta diária'!$2:$11,ROW('Meta diária'!$B5)-1,0)),FY12,HLOOKUP(FZ$2,'Meta diária'!$2:$11,ROW('Meta diária'!$B5)-1,0)))</f>
        <v>0</v>
      </c>
      <c r="GA12" s="60">
        <f ca="1">IF(OR(WEEKDAY(GA$2,2)&gt;5,GA$2&gt;=TODAY()+WEEKDAY(GA$2)),0,IF(ISERROR(HLOOKUP(GA$2,'Meta diária'!$2:$11,ROW('Meta diária'!$B5)-1,0)),FZ12,HLOOKUP(GA$2,'Meta diária'!$2:$11,ROW('Meta diária'!$B5)-1,0)))</f>
        <v>0</v>
      </c>
      <c r="GB12" s="60">
        <f ca="1">IF(OR(WEEKDAY(GB$2,2)&gt;5,GB$2&gt;=TODAY()+WEEKDAY(GB$2)),0,IF(ISERROR(HLOOKUP(GB$2,'Meta diária'!$2:$11,ROW('Meta diária'!$B5)-1,0)),GA12,HLOOKUP(GB$2,'Meta diária'!$2:$11,ROW('Meta diária'!$B5)-1,0)))</f>
        <v>0</v>
      </c>
      <c r="GC12" s="60">
        <f ca="1">IF(OR(WEEKDAY(GC$2,2)&gt;5,GC$2&gt;=TODAY()+WEEKDAY(GC$2)),0,IF(ISERROR(HLOOKUP(GC$2,'Meta diária'!$2:$11,ROW('Meta diária'!$B5)-1,0)),GB12,HLOOKUP(GC$2,'Meta diária'!$2:$11,ROW('Meta diária'!$B5)-1,0)))</f>
        <v>0</v>
      </c>
      <c r="GD12" s="60">
        <f ca="1">IF(OR(WEEKDAY(GD$2,2)&gt;5,GD$2&gt;=TODAY()+WEEKDAY(GD$2)),0,IF(ISERROR(HLOOKUP(GD$2,'Meta diária'!$2:$11,ROW('Meta diária'!$B5)-1,0)),GC12,HLOOKUP(GD$2,'Meta diária'!$2:$11,ROW('Meta diária'!$B5)-1,0)))</f>
        <v>0</v>
      </c>
      <c r="GE12" s="60">
        <f ca="1">IF(OR(WEEKDAY(GE$2,2)&gt;5,GE$2&gt;=TODAY()+WEEKDAY(GE$2)),0,IF(ISERROR(HLOOKUP(GE$2,'Meta diária'!$2:$11,ROW('Meta diária'!$B5)-1,0)),GD12,HLOOKUP(GE$2,'Meta diária'!$2:$11,ROW('Meta diária'!$B5)-1,0)))</f>
        <v>0</v>
      </c>
      <c r="GF12" s="60">
        <f ca="1">IF(OR(WEEKDAY(GF$2,2)&gt;5,GF$2&gt;=TODAY()+WEEKDAY(GF$2)),0,IF(ISERROR(HLOOKUP(GF$2,'Meta diária'!$2:$11,ROW('Meta diária'!$B5)-1,0)),GE12,HLOOKUP(GF$2,'Meta diária'!$2:$11,ROW('Meta diária'!$B5)-1,0)))</f>
        <v>0</v>
      </c>
      <c r="GG12" s="60">
        <f ca="1">IF(OR(WEEKDAY(GG$2,2)&gt;5,GG$2&gt;=TODAY()+WEEKDAY(GG$2)),0,IF(ISERROR(HLOOKUP(GG$2,'Meta diária'!$2:$11,ROW('Meta diária'!$B5)-1,0)),GF12,HLOOKUP(GG$2,'Meta diária'!$2:$11,ROW('Meta diária'!$B5)-1,0)))</f>
        <v>0</v>
      </c>
      <c r="GH12" s="60">
        <f ca="1">IF(OR(WEEKDAY(GH$2,2)&gt;5,GH$2&gt;=TODAY()+WEEKDAY(GH$2)),0,IF(ISERROR(HLOOKUP(GH$2,'Meta diária'!$2:$11,ROW('Meta diária'!$B5)-1,0)),GG12,HLOOKUP(GH$2,'Meta diária'!$2:$11,ROW('Meta diária'!$B5)-1,0)))</f>
        <v>0</v>
      </c>
      <c r="GI12" s="60">
        <f ca="1">IF(OR(WEEKDAY(GI$2,2)&gt;5,GI$2&gt;=TODAY()+WEEKDAY(GI$2)),0,IF(ISERROR(HLOOKUP(GI$2,'Meta diária'!$2:$11,ROW('Meta diária'!$B5)-1,0)),GH12,HLOOKUP(GI$2,'Meta diária'!$2:$11,ROW('Meta diária'!$B5)-1,0)))</f>
        <v>0</v>
      </c>
      <c r="GJ12" s="60">
        <f ca="1">IF(OR(WEEKDAY(GJ$2,2)&gt;5,GJ$2&gt;=TODAY()+WEEKDAY(GJ$2)),0,IF(ISERROR(HLOOKUP(GJ$2,'Meta diária'!$2:$11,ROW('Meta diária'!$B5)-1,0)),GI12,HLOOKUP(GJ$2,'Meta diária'!$2:$11,ROW('Meta diária'!$B5)-1,0)))</f>
        <v>0</v>
      </c>
      <c r="GK12" s="60">
        <f ca="1">IF(OR(WEEKDAY(GK$2,2)&gt;5,GK$2&gt;=TODAY()+WEEKDAY(GK$2)),0,IF(ISERROR(HLOOKUP(GK$2,'Meta diária'!$2:$11,ROW('Meta diária'!$B5)-1,0)),GJ12,HLOOKUP(GK$2,'Meta diária'!$2:$11,ROW('Meta diária'!$B5)-1,0)))</f>
        <v>0</v>
      </c>
      <c r="GL12" s="60">
        <f ca="1">IF(OR(WEEKDAY(GL$2,2)&gt;5,GL$2&gt;=TODAY()+WEEKDAY(GL$2)),0,IF(ISERROR(HLOOKUP(GL$2,'Meta diária'!$2:$11,ROW('Meta diária'!$B5)-1,0)),GK12,HLOOKUP(GL$2,'Meta diária'!$2:$11,ROW('Meta diária'!$B5)-1,0)))</f>
        <v>0</v>
      </c>
      <c r="GM12" s="60">
        <f ca="1">IF(OR(WEEKDAY(GM$2,2)&gt;5,GM$2&gt;=TODAY()+WEEKDAY(GM$2)),0,IF(ISERROR(HLOOKUP(GM$2,'Meta diária'!$2:$11,ROW('Meta diária'!$B5)-1,0)),GL12,HLOOKUP(GM$2,'Meta diária'!$2:$11,ROW('Meta diária'!$B5)-1,0)))</f>
        <v>0</v>
      </c>
      <c r="GN12" s="60">
        <f ca="1">IF(OR(WEEKDAY(GN$2,2)&gt;5,GN$2&gt;=TODAY()+WEEKDAY(GN$2)),0,IF(ISERROR(HLOOKUP(GN$2,'Meta diária'!$2:$11,ROW('Meta diária'!$B5)-1,0)),GM12,HLOOKUP(GN$2,'Meta diária'!$2:$11,ROW('Meta diária'!$B5)-1,0)))</f>
        <v>0</v>
      </c>
      <c r="GO12" s="60">
        <f ca="1">IF(OR(WEEKDAY(GO$2,2)&gt;5,GO$2&gt;=TODAY()+WEEKDAY(GO$2)),0,IF(ISERROR(HLOOKUP(GO$2,'Meta diária'!$2:$11,ROW('Meta diária'!$B5)-1,0)),GN12,HLOOKUP(GO$2,'Meta diária'!$2:$11,ROW('Meta diária'!$B5)-1,0)))</f>
        <v>0</v>
      </c>
      <c r="GP12" s="60">
        <f ca="1">IF(OR(WEEKDAY(GP$2,2)&gt;5,GP$2&gt;=TODAY()+WEEKDAY(GP$2)),0,IF(ISERROR(HLOOKUP(GP$2,'Meta diária'!$2:$11,ROW('Meta diária'!$B5)-1,0)),GO12,HLOOKUP(GP$2,'Meta diária'!$2:$11,ROW('Meta diária'!$B5)-1,0)))</f>
        <v>0</v>
      </c>
      <c r="GQ12" s="60">
        <f ca="1">IF(OR(WEEKDAY(GQ$2,2)&gt;5,GQ$2&gt;=TODAY()+WEEKDAY(GQ$2)),0,IF(ISERROR(HLOOKUP(GQ$2,'Meta diária'!$2:$11,ROW('Meta diária'!$B5)-1,0)),GP12,HLOOKUP(GQ$2,'Meta diária'!$2:$11,ROW('Meta diária'!$B5)-1,0)))</f>
        <v>0</v>
      </c>
    </row>
    <row r="13" spans="1:199" s="68" customFormat="1" ht="20.25" customHeight="1">
      <c r="A13" s="67"/>
      <c r="B13" s="240"/>
      <c r="C13" s="53" t="s">
        <v>36</v>
      </c>
      <c r="D13" s="54">
        <f>Cronograma!D17</f>
        <v>0</v>
      </c>
      <c r="E13" s="55">
        <f>Cronograma!E17</f>
        <v>0</v>
      </c>
      <c r="F13" s="108">
        <f>SUM(J13:GQ13)</f>
        <v>0</v>
      </c>
      <c r="G13" s="59">
        <f ca="1">IF(G12=0,0,IF(F13&gt;0,SUM(J13:GQ13)/(COUNTIF(J12:GQ12,"&gt;0")),0))</f>
        <v>0</v>
      </c>
      <c r="H13" s="101">
        <f>COUNTIF(J13:GR13,"&gt;0")</f>
        <v>0</v>
      </c>
      <c r="I13" s="84"/>
      <c r="J13" s="98">
        <f>SUMIFS(Produção!$E:$E,Produção!$B:$B,J$2,Produção!$D:$D,$B12)</f>
        <v>0</v>
      </c>
      <c r="K13" s="98">
        <f>SUMIFS(Produção!$E:$E,Produção!$B:$B,K$2,Produção!$D:$D,$B12)</f>
        <v>0</v>
      </c>
      <c r="L13" s="98">
        <f>SUMIFS(Produção!$E:$E,Produção!$B:$B,L$2,Produção!$D:$D,$B12)</f>
        <v>0</v>
      </c>
      <c r="M13" s="98">
        <f>SUMIFS(Produção!$E:$E,Produção!$B:$B,M$2,Produção!$D:$D,$B12)</f>
        <v>0</v>
      </c>
      <c r="N13" s="98">
        <f>SUMIFS(Produção!$E:$E,Produção!$B:$B,N$2,Produção!$D:$D,$B12)</f>
        <v>0</v>
      </c>
      <c r="O13" s="98">
        <f>SUMIFS(Produção!$E:$E,Produção!$B:$B,O$2,Produção!$D:$D,$B12)</f>
        <v>0</v>
      </c>
      <c r="P13" s="98">
        <f>SUMIFS(Produção!$E:$E,Produção!$B:$B,P$2,Produção!$D:$D,$B12)</f>
        <v>0</v>
      </c>
      <c r="Q13" s="98">
        <f>SUMIFS(Produção!$E:$E,Produção!$B:$B,Q$2,Produção!$D:$D,$B12)</f>
        <v>0</v>
      </c>
      <c r="R13" s="98">
        <f>SUMIFS(Produção!$E:$E,Produção!$B:$B,R$2,Produção!$D:$D,$B12)</f>
        <v>0</v>
      </c>
      <c r="S13" s="98">
        <f>SUMIFS(Produção!$E:$E,Produção!$B:$B,S$2,Produção!$D:$D,$B12)</f>
        <v>0</v>
      </c>
      <c r="T13" s="98">
        <f>SUMIFS(Produção!$E:$E,Produção!$B:$B,T$2,Produção!$D:$D,$B12)</f>
        <v>0</v>
      </c>
      <c r="U13" s="98">
        <f>SUMIFS(Produção!$E:$E,Produção!$B:$B,U$2,Produção!$D:$D,$B12)</f>
        <v>0</v>
      </c>
      <c r="V13" s="98">
        <f>SUMIFS(Produção!$E:$E,Produção!$B:$B,V$2,Produção!$D:$D,$B12)</f>
        <v>0</v>
      </c>
      <c r="W13" s="98">
        <f>SUMIFS(Produção!$E:$E,Produção!$B:$B,W$2,Produção!$D:$D,$B12)</f>
        <v>0</v>
      </c>
      <c r="X13" s="98">
        <f>SUMIFS(Produção!$E:$E,Produção!$B:$B,X$2,Produção!$D:$D,$B12)</f>
        <v>0</v>
      </c>
      <c r="Y13" s="98">
        <f>SUMIFS(Produção!$E:$E,Produção!$B:$B,Y$2,Produção!$D:$D,$B12)</f>
        <v>0</v>
      </c>
      <c r="Z13" s="98">
        <f>SUMIFS(Produção!$E:$E,Produção!$B:$B,Z$2,Produção!$D:$D,$B12)</f>
        <v>0</v>
      </c>
      <c r="AA13" s="98">
        <f>SUMIFS(Produção!$E:$E,Produção!$B:$B,AA$2,Produção!$D:$D,$B12)</f>
        <v>0</v>
      </c>
      <c r="AB13" s="98">
        <f>SUMIFS(Produção!$E:$E,Produção!$B:$B,AB$2,Produção!$D:$D,$B12)</f>
        <v>0</v>
      </c>
      <c r="AC13" s="98">
        <f>SUMIFS(Produção!$E:$E,Produção!$B:$B,AC$2,Produção!$D:$D,$B12)</f>
        <v>0</v>
      </c>
      <c r="AD13" s="98">
        <f>SUMIFS(Produção!$E:$E,Produção!$B:$B,AD$2,Produção!$D:$D,$B12)</f>
        <v>0</v>
      </c>
      <c r="AE13" s="98">
        <f>SUMIFS(Produção!$E:$E,Produção!$B:$B,AE$2,Produção!$D:$D,$B12)</f>
        <v>0</v>
      </c>
      <c r="AF13" s="98">
        <f>SUMIFS(Produção!$E:$E,Produção!$B:$B,AF$2,Produção!$D:$D,$B12)</f>
        <v>0</v>
      </c>
      <c r="AG13" s="98">
        <f>SUMIFS(Produção!$E:$E,Produção!$B:$B,AG$2,Produção!$D:$D,$B12)</f>
        <v>0</v>
      </c>
      <c r="AH13" s="98">
        <f>SUMIFS(Produção!$E:$E,Produção!$B:$B,AH$2,Produção!$D:$D,$B12)</f>
        <v>0</v>
      </c>
      <c r="AI13" s="98">
        <f>SUMIFS(Produção!$E:$E,Produção!$B:$B,AI$2,Produção!$D:$D,$B12)</f>
        <v>0</v>
      </c>
      <c r="AJ13" s="98">
        <f>SUMIFS(Produção!$E:$E,Produção!$B:$B,AJ$2,Produção!$D:$D,$B12)</f>
        <v>0</v>
      </c>
      <c r="AK13" s="98">
        <f>SUMIFS(Produção!$E:$E,Produção!$B:$B,AK$2,Produção!$D:$D,$B12)</f>
        <v>0</v>
      </c>
      <c r="AL13" s="98">
        <f>SUMIFS(Produção!$E:$E,Produção!$B:$B,AL$2,Produção!$D:$D,$B12)</f>
        <v>0</v>
      </c>
      <c r="AM13" s="98">
        <f>SUMIFS(Produção!$E:$E,Produção!$B:$B,AM$2,Produção!$D:$D,$B12)</f>
        <v>0</v>
      </c>
      <c r="AN13" s="98">
        <f>SUMIFS(Produção!$E:$E,Produção!$B:$B,AN$2,Produção!$D:$D,$B12)</f>
        <v>0</v>
      </c>
      <c r="AO13" s="98">
        <f>SUMIFS(Produção!$E:$E,Produção!$B:$B,AO$2,Produção!$D:$D,$B12)</f>
        <v>0</v>
      </c>
      <c r="AP13" s="98">
        <f>SUMIFS(Produção!$E:$E,Produção!$B:$B,AP$2,Produção!$D:$D,$B12)</f>
        <v>0</v>
      </c>
      <c r="AQ13" s="98">
        <f>SUMIFS(Produção!$E:$E,Produção!$B:$B,AQ$2,Produção!$D:$D,$B12)</f>
        <v>0</v>
      </c>
      <c r="AR13" s="98">
        <f>SUMIFS(Produção!$E:$E,Produção!$B:$B,AR$2,Produção!$D:$D,$B12)</f>
        <v>0</v>
      </c>
      <c r="AS13" s="98">
        <f>SUMIFS(Produção!$E:$E,Produção!$B:$B,AS$2,Produção!$D:$D,$B12)</f>
        <v>0</v>
      </c>
      <c r="AT13" s="98">
        <f>SUMIFS(Produção!$E:$E,Produção!$B:$B,AT$2,Produção!$D:$D,$B12)</f>
        <v>0</v>
      </c>
      <c r="AU13" s="98">
        <f>SUMIFS(Produção!$E:$E,Produção!$B:$B,AU$2,Produção!$D:$D,$B12)</f>
        <v>0</v>
      </c>
      <c r="AV13" s="98">
        <f>SUMIFS(Produção!$E:$E,Produção!$B:$B,AV$2,Produção!$D:$D,$B12)</f>
        <v>0</v>
      </c>
      <c r="AW13" s="98">
        <f>SUMIFS(Produção!$E:$E,Produção!$B:$B,AW$2,Produção!$D:$D,$B12)</f>
        <v>0</v>
      </c>
      <c r="AX13" s="98">
        <f>SUMIFS(Produção!$E:$E,Produção!$B:$B,AX$2,Produção!$D:$D,$B12)</f>
        <v>0</v>
      </c>
      <c r="AY13" s="98">
        <f>SUMIFS(Produção!$E:$E,Produção!$B:$B,AY$2,Produção!$D:$D,$B12)</f>
        <v>0</v>
      </c>
      <c r="AZ13" s="98">
        <f>SUMIFS(Produção!$E:$E,Produção!$B:$B,AZ$2,Produção!$D:$D,$B12)</f>
        <v>0</v>
      </c>
      <c r="BA13" s="98">
        <f>SUMIFS(Produção!$E:$E,Produção!$B:$B,BA$2,Produção!$D:$D,$B12)</f>
        <v>0</v>
      </c>
      <c r="BB13" s="98">
        <f>SUMIFS(Produção!$E:$E,Produção!$B:$B,BB$2,Produção!$D:$D,$B12)</f>
        <v>0</v>
      </c>
      <c r="BC13" s="98">
        <f>SUMIFS(Produção!$E:$E,Produção!$B:$B,BC$2,Produção!$D:$D,$B12)</f>
        <v>0</v>
      </c>
      <c r="BD13" s="98">
        <f>SUMIFS(Produção!$E:$E,Produção!$B:$B,BD$2,Produção!$D:$D,$B12)</f>
        <v>0</v>
      </c>
      <c r="BE13" s="98">
        <f>SUMIFS(Produção!$E:$E,Produção!$B:$B,BE$2,Produção!$D:$D,$B12)</f>
        <v>0</v>
      </c>
      <c r="BF13" s="98">
        <f>SUMIFS(Produção!$E:$E,Produção!$B:$B,BF$2,Produção!$D:$D,$B12)</f>
        <v>0</v>
      </c>
      <c r="BG13" s="98">
        <f>SUMIFS(Produção!$E:$E,Produção!$B:$B,BG$2,Produção!$D:$D,$B12)</f>
        <v>0</v>
      </c>
      <c r="BH13" s="98">
        <f>SUMIFS(Produção!$E:$E,Produção!$B:$B,BH$2,Produção!$D:$D,$B12)</f>
        <v>0</v>
      </c>
      <c r="BI13" s="98">
        <f>SUMIFS(Produção!$E:$E,Produção!$B:$B,BI$2,Produção!$D:$D,$B12)</f>
        <v>0</v>
      </c>
      <c r="BJ13" s="98">
        <f>SUMIFS(Produção!$E:$E,Produção!$B:$B,BJ$2,Produção!$D:$D,$B12)</f>
        <v>0</v>
      </c>
      <c r="BK13" s="98">
        <f>SUMIFS(Produção!$E:$E,Produção!$B:$B,BK$2,Produção!$D:$D,$B12)</f>
        <v>0</v>
      </c>
      <c r="BL13" s="98">
        <f>SUMIFS(Produção!$E:$E,Produção!$B:$B,BL$2,Produção!$D:$D,$B12)</f>
        <v>0</v>
      </c>
      <c r="BM13" s="98">
        <f>SUMIFS(Produção!$E:$E,Produção!$B:$B,BM$2,Produção!$D:$D,$B12)</f>
        <v>0</v>
      </c>
      <c r="BN13" s="98">
        <f>SUMIFS(Produção!$E:$E,Produção!$B:$B,BN$2,Produção!$D:$D,$B12)</f>
        <v>0</v>
      </c>
      <c r="BO13" s="98">
        <f>SUMIFS(Produção!$E:$E,Produção!$B:$B,BO$2,Produção!$D:$D,$B12)</f>
        <v>0</v>
      </c>
      <c r="BP13" s="98">
        <f>SUMIFS(Produção!$E:$E,Produção!$B:$B,BP$2,Produção!$D:$D,$B12)</f>
        <v>0</v>
      </c>
      <c r="BQ13" s="98">
        <f>SUMIFS(Produção!$E:$E,Produção!$B:$B,BQ$2,Produção!$D:$D,$B12)</f>
        <v>0</v>
      </c>
      <c r="BR13" s="98">
        <f>SUMIFS(Produção!$E:$E,Produção!$B:$B,BR$2,Produção!$D:$D,$B12)</f>
        <v>0</v>
      </c>
      <c r="BS13" s="98">
        <f>SUMIFS(Produção!$E:$E,Produção!$B:$B,BS$2,Produção!$D:$D,$B12)</f>
        <v>0</v>
      </c>
      <c r="BT13" s="98">
        <f>SUMIFS(Produção!$E:$E,Produção!$B:$B,BT$2,Produção!$D:$D,$B12)</f>
        <v>0</v>
      </c>
      <c r="BU13" s="98">
        <f>SUMIFS(Produção!$E:$E,Produção!$B:$B,BU$2,Produção!$D:$D,$B12)</f>
        <v>0</v>
      </c>
      <c r="BV13" s="98">
        <f>SUMIFS(Produção!$E:$E,Produção!$B:$B,BV$2,Produção!$D:$D,$B12)</f>
        <v>0</v>
      </c>
      <c r="BW13" s="98">
        <f>SUMIFS(Produção!$E:$E,Produção!$B:$B,BW$2,Produção!$D:$D,$B12)</f>
        <v>0</v>
      </c>
      <c r="BX13" s="98">
        <f>SUMIFS(Produção!$E:$E,Produção!$B:$B,BX$2,Produção!$D:$D,$B12)</f>
        <v>0</v>
      </c>
      <c r="BY13" s="98">
        <f>SUMIFS(Produção!$E:$E,Produção!$B:$B,BY$2,Produção!$D:$D,$B12)</f>
        <v>0</v>
      </c>
      <c r="BZ13" s="98">
        <f>SUMIFS(Produção!$E:$E,Produção!$B:$B,BZ$2,Produção!$D:$D,$B12)</f>
        <v>0</v>
      </c>
      <c r="CA13" s="98">
        <f>SUMIFS(Produção!$E:$E,Produção!$B:$B,CA$2,Produção!$D:$D,$B12)</f>
        <v>0</v>
      </c>
      <c r="CB13" s="98">
        <f>SUMIFS(Produção!$E:$E,Produção!$B:$B,CB$2,Produção!$D:$D,$B12)</f>
        <v>0</v>
      </c>
      <c r="CC13" s="98">
        <f>SUMIFS(Produção!$E:$E,Produção!$B:$B,CC$2,Produção!$D:$D,$B12)</f>
        <v>0</v>
      </c>
      <c r="CD13" s="98">
        <f>SUMIFS(Produção!$E:$E,Produção!$B:$B,CD$2,Produção!$D:$D,$B12)</f>
        <v>0</v>
      </c>
      <c r="CE13" s="98">
        <f>SUMIFS(Produção!$E:$E,Produção!$B:$B,CE$2,Produção!$D:$D,$B12)</f>
        <v>0</v>
      </c>
      <c r="CF13" s="98">
        <f>SUMIFS(Produção!$E:$E,Produção!$B:$B,CF$2,Produção!$D:$D,$B12)</f>
        <v>0</v>
      </c>
      <c r="CG13" s="98">
        <f>SUMIFS(Produção!$E:$E,Produção!$B:$B,CG$2,Produção!$D:$D,$B12)</f>
        <v>0</v>
      </c>
      <c r="CH13" s="98">
        <f>SUMIFS(Produção!$E:$E,Produção!$B:$B,CH$2,Produção!$D:$D,$B12)</f>
        <v>0</v>
      </c>
      <c r="CI13" s="98">
        <f>SUMIFS(Produção!$E:$E,Produção!$B:$B,CI$2,Produção!$D:$D,$B12)</f>
        <v>0</v>
      </c>
      <c r="CJ13" s="98">
        <f>SUMIFS(Produção!$E:$E,Produção!$B:$B,CJ$2,Produção!$D:$D,$B12)</f>
        <v>0</v>
      </c>
      <c r="CK13" s="98">
        <f>SUMIFS(Produção!$E:$E,Produção!$B:$B,CK$2,Produção!$D:$D,$B12)</f>
        <v>0</v>
      </c>
      <c r="CL13" s="98">
        <f>SUMIFS(Produção!$E:$E,Produção!$B:$B,CL$2,Produção!$D:$D,$B12)</f>
        <v>0</v>
      </c>
      <c r="CM13" s="98">
        <f>SUMIFS(Produção!$E:$E,Produção!$B:$B,CM$2,Produção!$D:$D,$B12)</f>
        <v>0</v>
      </c>
      <c r="CN13" s="98">
        <f>SUMIFS(Produção!$E:$E,Produção!$B:$B,CN$2,Produção!$D:$D,$B12)</f>
        <v>0</v>
      </c>
      <c r="CO13" s="98">
        <f>SUMIFS(Produção!$E:$E,Produção!$B:$B,CO$2,Produção!$D:$D,$B12)</f>
        <v>0</v>
      </c>
      <c r="CP13" s="98">
        <f>SUMIFS(Produção!$E:$E,Produção!$B:$B,CP$2,Produção!$D:$D,$B12)</f>
        <v>0</v>
      </c>
      <c r="CQ13" s="98">
        <f>SUMIFS(Produção!$E:$E,Produção!$B:$B,CQ$2,Produção!$D:$D,$B12)</f>
        <v>0</v>
      </c>
      <c r="CR13" s="98">
        <f>SUMIFS(Produção!$E:$E,Produção!$B:$B,CR$2,Produção!$D:$D,$B12)</f>
        <v>0</v>
      </c>
      <c r="CS13" s="98">
        <f>SUMIFS(Produção!$E:$E,Produção!$B:$B,CS$2,Produção!$D:$D,$B12)</f>
        <v>0</v>
      </c>
      <c r="CT13" s="98">
        <f>SUMIFS(Produção!$E:$E,Produção!$B:$B,CT$2,Produção!$D:$D,$B12)</f>
        <v>0</v>
      </c>
      <c r="CU13" s="98">
        <f>SUMIFS(Produção!$E:$E,Produção!$B:$B,CU$2,Produção!$D:$D,$B12)</f>
        <v>0</v>
      </c>
      <c r="CV13" s="98">
        <f>SUMIFS(Produção!$E:$E,Produção!$B:$B,CV$2,Produção!$D:$D,$B12)</f>
        <v>0</v>
      </c>
      <c r="CW13" s="98">
        <f>SUMIFS(Produção!$E:$E,Produção!$B:$B,CW$2,Produção!$D:$D,$B12)</f>
        <v>0</v>
      </c>
      <c r="CX13" s="98">
        <f>SUMIFS(Produção!$E:$E,Produção!$B:$B,CX$2,Produção!$D:$D,$B12)</f>
        <v>0</v>
      </c>
      <c r="CY13" s="98">
        <f>SUMIFS(Produção!$E:$E,Produção!$B:$B,CY$2,Produção!$D:$D,$B12)</f>
        <v>0</v>
      </c>
      <c r="CZ13" s="98">
        <f>SUMIFS(Produção!$E:$E,Produção!$B:$B,CZ$2,Produção!$D:$D,$B12)</f>
        <v>0</v>
      </c>
      <c r="DA13" s="98">
        <f>SUMIFS(Produção!$E:$E,Produção!$B:$B,DA$2,Produção!$D:$D,$B12)</f>
        <v>0</v>
      </c>
      <c r="DB13" s="98">
        <f>SUMIFS(Produção!$E:$E,Produção!$B:$B,DB$2,Produção!$D:$D,$B12)</f>
        <v>0</v>
      </c>
      <c r="DC13" s="98">
        <f>SUMIFS(Produção!$E:$E,Produção!$B:$B,DC$2,Produção!$D:$D,$B12)</f>
        <v>0</v>
      </c>
      <c r="DD13" s="98">
        <f>SUMIFS(Produção!$E:$E,Produção!$B:$B,DD$2,Produção!$D:$D,$B12)</f>
        <v>0</v>
      </c>
      <c r="DE13" s="98">
        <f>SUMIFS(Produção!$E:$E,Produção!$B:$B,DE$2,Produção!$D:$D,$B12)</f>
        <v>0</v>
      </c>
      <c r="DF13" s="98">
        <f>SUMIFS(Produção!$E:$E,Produção!$B:$B,DF$2,Produção!$D:$D,$B12)</f>
        <v>0</v>
      </c>
      <c r="DG13" s="98">
        <f>SUMIFS(Produção!$E:$E,Produção!$B:$B,DG$2,Produção!$D:$D,$B12)</f>
        <v>0</v>
      </c>
      <c r="DH13" s="98">
        <f>SUMIFS(Produção!$E:$E,Produção!$B:$B,DH$2,Produção!$D:$D,$B12)</f>
        <v>0</v>
      </c>
      <c r="DI13" s="98">
        <f>SUMIFS(Produção!$E:$E,Produção!$B:$B,DI$2,Produção!$D:$D,$B12)</f>
        <v>0</v>
      </c>
      <c r="DJ13" s="98">
        <f>SUMIFS(Produção!$E:$E,Produção!$B:$B,DJ$2,Produção!$D:$D,$B12)</f>
        <v>0</v>
      </c>
      <c r="DK13" s="98">
        <f>SUMIFS(Produção!$E:$E,Produção!$B:$B,DK$2,Produção!$D:$D,$B12)</f>
        <v>0</v>
      </c>
      <c r="DL13" s="98">
        <f>SUMIFS(Produção!$E:$E,Produção!$B:$B,DL$2,Produção!$D:$D,$B12)</f>
        <v>0</v>
      </c>
      <c r="DM13" s="98">
        <f>SUMIFS(Produção!$E:$E,Produção!$B:$B,DM$2,Produção!$D:$D,$B12)</f>
        <v>0</v>
      </c>
      <c r="DN13" s="98">
        <f>SUMIFS(Produção!$E:$E,Produção!$B:$B,DN$2,Produção!$D:$D,$B12)</f>
        <v>0</v>
      </c>
      <c r="DO13" s="98">
        <f>SUMIFS(Produção!$E:$E,Produção!$B:$B,DO$2,Produção!$D:$D,$B12)</f>
        <v>0</v>
      </c>
      <c r="DP13" s="98">
        <f>SUMIFS(Produção!$E:$E,Produção!$B:$B,DP$2,Produção!$D:$D,$B12)</f>
        <v>0</v>
      </c>
      <c r="DQ13" s="98">
        <f>SUMIFS(Produção!$E:$E,Produção!$B:$B,DQ$2,Produção!$D:$D,$B12)</f>
        <v>0</v>
      </c>
      <c r="DR13" s="98">
        <f>SUMIFS(Produção!$E:$E,Produção!$B:$B,DR$2,Produção!$D:$D,$B12)</f>
        <v>0</v>
      </c>
      <c r="DS13" s="98">
        <f>SUMIFS(Produção!$E:$E,Produção!$B:$B,DS$2,Produção!$D:$D,$B12)</f>
        <v>0</v>
      </c>
      <c r="DT13" s="98">
        <f>SUMIFS(Produção!$E:$E,Produção!$B:$B,DT$2,Produção!$D:$D,$B12)</f>
        <v>0</v>
      </c>
      <c r="DU13" s="98">
        <f>SUMIFS(Produção!$E:$E,Produção!$B:$B,DU$2,Produção!$D:$D,$B12)</f>
        <v>0</v>
      </c>
      <c r="DV13" s="98">
        <f>SUMIFS(Produção!$E:$E,Produção!$B:$B,DV$2,Produção!$D:$D,$B12)</f>
        <v>0</v>
      </c>
      <c r="DW13" s="98">
        <f>SUMIFS(Produção!$E:$E,Produção!$B:$B,DW$2,Produção!$D:$D,$B12)</f>
        <v>0</v>
      </c>
      <c r="DX13" s="98">
        <f>SUMIFS(Produção!$E:$E,Produção!$B:$B,DX$2,Produção!$D:$D,$B12)</f>
        <v>0</v>
      </c>
      <c r="DY13" s="98">
        <f>SUMIFS(Produção!$E:$E,Produção!$B:$B,DY$2,Produção!$D:$D,$B12)</f>
        <v>0</v>
      </c>
      <c r="DZ13" s="98">
        <f>SUMIFS(Produção!$E:$E,Produção!$B:$B,DZ$2,Produção!$D:$D,$B12)</f>
        <v>0</v>
      </c>
      <c r="EA13" s="98">
        <f>SUMIFS(Produção!$E:$E,Produção!$B:$B,EA$2,Produção!$D:$D,$B12)</f>
        <v>0</v>
      </c>
      <c r="EB13" s="98">
        <f>SUMIFS(Produção!$E:$E,Produção!$B:$B,EB$2,Produção!$D:$D,$B12)</f>
        <v>0</v>
      </c>
      <c r="EC13" s="98">
        <f>SUMIFS(Produção!$E:$E,Produção!$B:$B,EC$2,Produção!$D:$D,$B12)</f>
        <v>0</v>
      </c>
      <c r="ED13" s="98">
        <f>SUMIFS(Produção!$E:$E,Produção!$B:$B,ED$2,Produção!$D:$D,$B12)</f>
        <v>0</v>
      </c>
      <c r="EE13" s="98">
        <f>SUMIFS(Produção!$E:$E,Produção!$B:$B,EE$2,Produção!$D:$D,$B12)</f>
        <v>0</v>
      </c>
      <c r="EF13" s="98">
        <f>SUMIFS(Produção!$E:$E,Produção!$B:$B,EF$2,Produção!$D:$D,$B12)</f>
        <v>0</v>
      </c>
      <c r="EG13" s="98">
        <f>SUMIFS(Produção!$E:$E,Produção!$B:$B,EG$2,Produção!$D:$D,$B12)</f>
        <v>0</v>
      </c>
      <c r="EH13" s="98">
        <f>SUMIFS(Produção!$E:$E,Produção!$B:$B,EH$2,Produção!$D:$D,$B12)</f>
        <v>0</v>
      </c>
      <c r="EI13" s="98">
        <f>SUMIFS(Produção!$E:$E,Produção!$B:$B,EI$2,Produção!$D:$D,$B12)</f>
        <v>0</v>
      </c>
      <c r="EJ13" s="98">
        <f>SUMIFS(Produção!$E:$E,Produção!$B:$B,EJ$2,Produção!$D:$D,$B12)</f>
        <v>0</v>
      </c>
      <c r="EK13" s="98">
        <f>SUMIFS(Produção!$E:$E,Produção!$B:$B,EK$2,Produção!$D:$D,$B12)</f>
        <v>0</v>
      </c>
      <c r="EL13" s="98">
        <f>SUMIFS(Produção!$E:$E,Produção!$B:$B,EL$2,Produção!$D:$D,$B12)</f>
        <v>0</v>
      </c>
      <c r="EM13" s="98">
        <f>SUMIFS(Produção!$E:$E,Produção!$B:$B,EM$2,Produção!$D:$D,$B12)</f>
        <v>0</v>
      </c>
      <c r="EN13" s="98">
        <f>SUMIFS(Produção!$E:$E,Produção!$B:$B,EN$2,Produção!$D:$D,$B12)</f>
        <v>0</v>
      </c>
      <c r="EO13" s="98">
        <f>SUMIFS(Produção!$E:$E,Produção!$B:$B,EO$2,Produção!$D:$D,$B12)</f>
        <v>0</v>
      </c>
      <c r="EP13" s="98">
        <f>SUMIFS(Produção!$E:$E,Produção!$B:$B,EP$2,Produção!$D:$D,$B12)</f>
        <v>0</v>
      </c>
      <c r="EQ13" s="98">
        <f>SUMIFS(Produção!$E:$E,Produção!$B:$B,EQ$2,Produção!$D:$D,$B12)</f>
        <v>0</v>
      </c>
      <c r="ER13" s="98">
        <f>SUMIFS(Produção!$E:$E,Produção!$B:$B,ER$2,Produção!$D:$D,$B12)</f>
        <v>0</v>
      </c>
      <c r="ES13" s="98">
        <f>SUMIFS(Produção!$E:$E,Produção!$B:$B,ES$2,Produção!$D:$D,$B12)</f>
        <v>0</v>
      </c>
      <c r="ET13" s="98">
        <f>SUMIFS(Produção!$E:$E,Produção!$B:$B,ET$2,Produção!$D:$D,$B12)</f>
        <v>0</v>
      </c>
      <c r="EU13" s="98">
        <f>SUMIFS(Produção!$E:$E,Produção!$B:$B,EU$2,Produção!$D:$D,$B12)</f>
        <v>0</v>
      </c>
      <c r="EV13" s="98">
        <f>SUMIFS(Produção!$E:$E,Produção!$B:$B,EV$2,Produção!$D:$D,$B12)</f>
        <v>0</v>
      </c>
      <c r="EW13" s="98">
        <f>SUMIFS(Produção!$E:$E,Produção!$B:$B,EW$2,Produção!$D:$D,$B12)</f>
        <v>0</v>
      </c>
      <c r="EX13" s="98">
        <f>SUMIFS(Produção!$E:$E,Produção!$B:$B,EX$2,Produção!$D:$D,$B12)</f>
        <v>0</v>
      </c>
      <c r="EY13" s="98">
        <f>SUMIFS(Produção!$E:$E,Produção!$B:$B,EY$2,Produção!$D:$D,$B12)</f>
        <v>0</v>
      </c>
      <c r="EZ13" s="98">
        <f>SUMIFS(Produção!$E:$E,Produção!$B:$B,EZ$2,Produção!$D:$D,$B12)</f>
        <v>0</v>
      </c>
      <c r="FA13" s="98">
        <f>SUMIFS(Produção!$E:$E,Produção!$B:$B,FA$2,Produção!$D:$D,$B12)</f>
        <v>0</v>
      </c>
      <c r="FB13" s="98">
        <f>SUMIFS(Produção!$E:$E,Produção!$B:$B,FB$2,Produção!$D:$D,$B12)</f>
        <v>0</v>
      </c>
      <c r="FC13" s="98">
        <f>SUMIFS(Produção!$E:$E,Produção!$B:$B,FC$2,Produção!$D:$D,$B12)</f>
        <v>0</v>
      </c>
      <c r="FD13" s="98">
        <f>SUMIFS(Produção!$E:$E,Produção!$B:$B,FD$2,Produção!$D:$D,$B12)</f>
        <v>0</v>
      </c>
      <c r="FE13" s="98">
        <f>SUMIFS(Produção!$E:$E,Produção!$B:$B,FE$2,Produção!$D:$D,$B12)</f>
        <v>0</v>
      </c>
      <c r="FF13" s="98">
        <f>SUMIFS(Produção!$E:$E,Produção!$B:$B,FF$2,Produção!$D:$D,$B12)</f>
        <v>0</v>
      </c>
      <c r="FG13" s="98">
        <f>SUMIFS(Produção!$E:$E,Produção!$B:$B,FG$2,Produção!$D:$D,$B12)</f>
        <v>0</v>
      </c>
      <c r="FH13" s="98">
        <f>SUMIFS(Produção!$E:$E,Produção!$B:$B,FH$2,Produção!$D:$D,$B12)</f>
        <v>0</v>
      </c>
      <c r="FI13" s="98">
        <f>SUMIFS(Produção!$E:$E,Produção!$B:$B,FI$2,Produção!$D:$D,$B12)</f>
        <v>0</v>
      </c>
      <c r="FJ13" s="98">
        <f>SUMIFS(Produção!$E:$E,Produção!$B:$B,FJ$2,Produção!$D:$D,$B12)</f>
        <v>0</v>
      </c>
      <c r="FK13" s="98">
        <f>SUMIFS(Produção!$E:$E,Produção!$B:$B,FK$2,Produção!$D:$D,$B12)</f>
        <v>0</v>
      </c>
      <c r="FL13" s="98">
        <f>SUMIFS(Produção!$E:$E,Produção!$B:$B,FL$2,Produção!$D:$D,$B12)</f>
        <v>0</v>
      </c>
      <c r="FM13" s="98">
        <f>SUMIFS(Produção!$E:$E,Produção!$B:$B,FM$2,Produção!$D:$D,$B12)</f>
        <v>0</v>
      </c>
      <c r="FN13" s="98">
        <f>SUMIFS(Produção!$E:$E,Produção!$B:$B,FN$2,Produção!$D:$D,$B12)</f>
        <v>0</v>
      </c>
      <c r="FO13" s="98">
        <f>SUMIFS(Produção!$E:$E,Produção!$B:$B,FO$2,Produção!$D:$D,$B12)</f>
        <v>0</v>
      </c>
      <c r="FP13" s="98">
        <f>SUMIFS(Produção!$E:$E,Produção!$B:$B,FP$2,Produção!$D:$D,$B12)</f>
        <v>0</v>
      </c>
      <c r="FQ13" s="98">
        <f>SUMIFS(Produção!$E:$E,Produção!$B:$B,FQ$2,Produção!$D:$D,$B12)</f>
        <v>0</v>
      </c>
      <c r="FR13" s="98">
        <f>SUMIFS(Produção!$E:$E,Produção!$B:$B,FR$2,Produção!$D:$D,$B12)</f>
        <v>0</v>
      </c>
      <c r="FS13" s="98">
        <f>SUMIFS(Produção!$E:$E,Produção!$B:$B,FS$2,Produção!$D:$D,$B12)</f>
        <v>0</v>
      </c>
      <c r="FT13" s="98">
        <f>SUMIFS(Produção!$E:$E,Produção!$B:$B,FT$2,Produção!$D:$D,$B12)</f>
        <v>0</v>
      </c>
      <c r="FU13" s="98">
        <f>SUMIFS(Produção!$E:$E,Produção!$B:$B,FU$2,Produção!$D:$D,$B12)</f>
        <v>0</v>
      </c>
      <c r="FV13" s="98">
        <f>SUMIFS(Produção!$E:$E,Produção!$B:$B,FV$2,Produção!$D:$D,$B12)</f>
        <v>0</v>
      </c>
      <c r="FW13" s="98">
        <f>SUMIFS(Produção!$E:$E,Produção!$B:$B,FW$2,Produção!$D:$D,$B12)</f>
        <v>0</v>
      </c>
      <c r="FX13" s="98">
        <f>SUMIFS(Produção!$E:$E,Produção!$B:$B,FX$2,Produção!$D:$D,$B12)</f>
        <v>0</v>
      </c>
      <c r="FY13" s="98">
        <f>SUMIFS(Produção!$E:$E,Produção!$B:$B,FY$2,Produção!$D:$D,$B12)</f>
        <v>0</v>
      </c>
      <c r="FZ13" s="98">
        <f>SUMIFS(Produção!$E:$E,Produção!$B:$B,FZ$2,Produção!$D:$D,$B12)</f>
        <v>0</v>
      </c>
      <c r="GA13" s="98">
        <f>SUMIFS(Produção!$E:$E,Produção!$B:$B,GA$2,Produção!$D:$D,$B12)</f>
        <v>0</v>
      </c>
      <c r="GB13" s="98">
        <f>SUMIFS(Produção!$E:$E,Produção!$B:$B,GB$2,Produção!$D:$D,$B12)</f>
        <v>0</v>
      </c>
      <c r="GC13" s="98">
        <f>SUMIFS(Produção!$E:$E,Produção!$B:$B,GC$2,Produção!$D:$D,$B12)</f>
        <v>0</v>
      </c>
      <c r="GD13" s="98">
        <f>SUMIFS(Produção!$E:$E,Produção!$B:$B,GD$2,Produção!$D:$D,$B12)</f>
        <v>0</v>
      </c>
      <c r="GE13" s="98">
        <f>SUMIFS(Produção!$E:$E,Produção!$B:$B,GE$2,Produção!$D:$D,$B12)</f>
        <v>0</v>
      </c>
      <c r="GF13" s="98">
        <f>SUMIFS(Produção!$E:$E,Produção!$B:$B,GF$2,Produção!$D:$D,$B12)</f>
        <v>0</v>
      </c>
      <c r="GG13" s="98">
        <f>SUMIFS(Produção!$E:$E,Produção!$B:$B,GG$2,Produção!$D:$D,$B12)</f>
        <v>0</v>
      </c>
      <c r="GH13" s="98">
        <f>SUMIFS(Produção!$E:$E,Produção!$B:$B,GH$2,Produção!$D:$D,$B12)</f>
        <v>0</v>
      </c>
      <c r="GI13" s="98">
        <f>SUMIFS(Produção!$E:$E,Produção!$B:$B,GI$2,Produção!$D:$D,$B12)</f>
        <v>0</v>
      </c>
      <c r="GJ13" s="98">
        <f>SUMIFS(Produção!$E:$E,Produção!$B:$B,GJ$2,Produção!$D:$D,$B12)</f>
        <v>0</v>
      </c>
      <c r="GK13" s="98">
        <f>SUMIFS(Produção!$E:$E,Produção!$B:$B,GK$2,Produção!$D:$D,$B12)</f>
        <v>0</v>
      </c>
      <c r="GL13" s="98">
        <f>SUMIFS(Produção!$E:$E,Produção!$B:$B,GL$2,Produção!$D:$D,$B12)</f>
        <v>0</v>
      </c>
      <c r="GM13" s="98">
        <f>SUMIFS(Produção!$E:$E,Produção!$B:$B,GM$2,Produção!$D:$D,$B12)</f>
        <v>0</v>
      </c>
      <c r="GN13" s="98">
        <f>SUMIFS(Produção!$E:$E,Produção!$B:$B,GN$2,Produção!$D:$D,$B12)</f>
        <v>0</v>
      </c>
      <c r="GO13" s="98">
        <f>SUMIFS(Produção!$E:$E,Produção!$B:$B,GO$2,Produção!$D:$D,$B12)</f>
        <v>0</v>
      </c>
      <c r="GP13" s="98">
        <f>SUMIFS(Produção!$E:$E,Produção!$B:$B,GP$2,Produção!$D:$D,$B12)</f>
        <v>0</v>
      </c>
      <c r="GQ13" s="98">
        <f>SUMIFS(Produção!$E:$E,Produção!$B:$B,GQ$2,Produção!$D:$D,$B12)</f>
        <v>0</v>
      </c>
    </row>
    <row r="14" spans="1:199" s="68" customFormat="1" ht="20.25" customHeight="1">
      <c r="A14" s="67"/>
      <c r="B14" s="241"/>
      <c r="C14" s="56" t="s">
        <v>35</v>
      </c>
      <c r="D14" s="57"/>
      <c r="E14" s="57"/>
      <c r="F14" s="112">
        <f ca="1">HLOOKUP(TODAY()-1,$2:$38,ROW(C14)-1,0)</f>
        <v>0</v>
      </c>
      <c r="G14" s="113"/>
      <c r="H14" s="114"/>
      <c r="I14" s="115"/>
      <c r="J14" s="116">
        <f ca="1">IF(J$2&lt;TODAY(),(J13-J12)+I14,0)</f>
        <v>0</v>
      </c>
      <c r="K14" s="116">
        <f t="shared" ref="K14:BV14" ca="1" si="11">IF(K$2&lt;TODAY(),(K13-K12)+J14,0)</f>
        <v>0</v>
      </c>
      <c r="L14" s="116">
        <f t="shared" ca="1" si="11"/>
        <v>0</v>
      </c>
      <c r="M14" s="116">
        <f t="shared" ca="1" si="11"/>
        <v>0</v>
      </c>
      <c r="N14" s="116">
        <f t="shared" ca="1" si="11"/>
        <v>0</v>
      </c>
      <c r="O14" s="116">
        <f t="shared" ca="1" si="11"/>
        <v>0</v>
      </c>
      <c r="P14" s="116">
        <f t="shared" ca="1" si="11"/>
        <v>0</v>
      </c>
      <c r="Q14" s="116">
        <f t="shared" ca="1" si="11"/>
        <v>0</v>
      </c>
      <c r="R14" s="116">
        <f t="shared" ca="1" si="11"/>
        <v>0</v>
      </c>
      <c r="S14" s="116">
        <f t="shared" ca="1" si="11"/>
        <v>0</v>
      </c>
      <c r="T14" s="116">
        <f t="shared" ca="1" si="11"/>
        <v>0</v>
      </c>
      <c r="U14" s="116">
        <f t="shared" ca="1" si="11"/>
        <v>0</v>
      </c>
      <c r="V14" s="116">
        <f t="shared" ca="1" si="11"/>
        <v>0</v>
      </c>
      <c r="W14" s="116">
        <f t="shared" ca="1" si="11"/>
        <v>0</v>
      </c>
      <c r="X14" s="116">
        <f t="shared" ca="1" si="11"/>
        <v>0</v>
      </c>
      <c r="Y14" s="116">
        <f t="shared" ca="1" si="11"/>
        <v>0</v>
      </c>
      <c r="Z14" s="116">
        <f t="shared" ca="1" si="11"/>
        <v>0</v>
      </c>
      <c r="AA14" s="116">
        <f t="shared" ca="1" si="11"/>
        <v>0</v>
      </c>
      <c r="AB14" s="116">
        <f t="shared" ca="1" si="11"/>
        <v>0</v>
      </c>
      <c r="AC14" s="116">
        <f t="shared" ca="1" si="11"/>
        <v>0</v>
      </c>
      <c r="AD14" s="116">
        <f t="shared" ca="1" si="11"/>
        <v>0</v>
      </c>
      <c r="AE14" s="116">
        <f t="shared" ca="1" si="11"/>
        <v>0</v>
      </c>
      <c r="AF14" s="116">
        <f t="shared" ca="1" si="11"/>
        <v>0</v>
      </c>
      <c r="AG14" s="116">
        <f t="shared" ca="1" si="11"/>
        <v>0</v>
      </c>
      <c r="AH14" s="116">
        <f t="shared" ca="1" si="11"/>
        <v>0</v>
      </c>
      <c r="AI14" s="116">
        <f t="shared" ca="1" si="11"/>
        <v>0</v>
      </c>
      <c r="AJ14" s="116">
        <f t="shared" ca="1" si="11"/>
        <v>0</v>
      </c>
      <c r="AK14" s="116">
        <f t="shared" ca="1" si="11"/>
        <v>0</v>
      </c>
      <c r="AL14" s="116">
        <f t="shared" ca="1" si="11"/>
        <v>0</v>
      </c>
      <c r="AM14" s="116">
        <f t="shared" ca="1" si="11"/>
        <v>0</v>
      </c>
      <c r="AN14" s="116">
        <f t="shared" ca="1" si="11"/>
        <v>0</v>
      </c>
      <c r="AO14" s="116">
        <f t="shared" ca="1" si="11"/>
        <v>0</v>
      </c>
      <c r="AP14" s="116">
        <f t="shared" ca="1" si="11"/>
        <v>0</v>
      </c>
      <c r="AQ14" s="116">
        <f t="shared" ca="1" si="11"/>
        <v>0</v>
      </c>
      <c r="AR14" s="116">
        <f t="shared" ca="1" si="11"/>
        <v>0</v>
      </c>
      <c r="AS14" s="116">
        <f t="shared" ca="1" si="11"/>
        <v>0</v>
      </c>
      <c r="AT14" s="116">
        <f t="shared" ca="1" si="11"/>
        <v>0</v>
      </c>
      <c r="AU14" s="116">
        <f t="shared" ca="1" si="11"/>
        <v>0</v>
      </c>
      <c r="AV14" s="116">
        <f t="shared" ca="1" si="11"/>
        <v>0</v>
      </c>
      <c r="AW14" s="116">
        <f t="shared" ca="1" si="11"/>
        <v>0</v>
      </c>
      <c r="AX14" s="116">
        <f t="shared" ca="1" si="11"/>
        <v>0</v>
      </c>
      <c r="AY14" s="116">
        <f t="shared" ca="1" si="11"/>
        <v>0</v>
      </c>
      <c r="AZ14" s="116">
        <f t="shared" ca="1" si="11"/>
        <v>0</v>
      </c>
      <c r="BA14" s="116">
        <f t="shared" ca="1" si="11"/>
        <v>0</v>
      </c>
      <c r="BB14" s="116">
        <f t="shared" ca="1" si="11"/>
        <v>0</v>
      </c>
      <c r="BC14" s="116">
        <f t="shared" ca="1" si="11"/>
        <v>0</v>
      </c>
      <c r="BD14" s="116">
        <f t="shared" ca="1" si="11"/>
        <v>0</v>
      </c>
      <c r="BE14" s="116">
        <f t="shared" ca="1" si="11"/>
        <v>0</v>
      </c>
      <c r="BF14" s="116">
        <f t="shared" ca="1" si="11"/>
        <v>0</v>
      </c>
      <c r="BG14" s="116">
        <f t="shared" ca="1" si="11"/>
        <v>0</v>
      </c>
      <c r="BH14" s="116">
        <f t="shared" ca="1" si="11"/>
        <v>0</v>
      </c>
      <c r="BI14" s="116">
        <f t="shared" ca="1" si="11"/>
        <v>0</v>
      </c>
      <c r="BJ14" s="116">
        <f t="shared" ca="1" si="11"/>
        <v>0</v>
      </c>
      <c r="BK14" s="116">
        <f t="shared" ca="1" si="11"/>
        <v>0</v>
      </c>
      <c r="BL14" s="116">
        <f t="shared" ca="1" si="11"/>
        <v>0</v>
      </c>
      <c r="BM14" s="116">
        <f t="shared" ca="1" si="11"/>
        <v>0</v>
      </c>
      <c r="BN14" s="116">
        <f t="shared" ca="1" si="11"/>
        <v>0</v>
      </c>
      <c r="BO14" s="116">
        <f t="shared" ca="1" si="11"/>
        <v>0</v>
      </c>
      <c r="BP14" s="116">
        <f t="shared" ca="1" si="11"/>
        <v>0</v>
      </c>
      <c r="BQ14" s="116">
        <f t="shared" ca="1" si="11"/>
        <v>0</v>
      </c>
      <c r="BR14" s="116">
        <f t="shared" ca="1" si="11"/>
        <v>0</v>
      </c>
      <c r="BS14" s="116">
        <f t="shared" ca="1" si="11"/>
        <v>0</v>
      </c>
      <c r="BT14" s="116">
        <f t="shared" ca="1" si="11"/>
        <v>0</v>
      </c>
      <c r="BU14" s="116">
        <f t="shared" ca="1" si="11"/>
        <v>0</v>
      </c>
      <c r="BV14" s="116">
        <f t="shared" ca="1" si="11"/>
        <v>0</v>
      </c>
      <c r="BW14" s="116">
        <f t="shared" ref="BW14:EH14" ca="1" si="12">IF(BW$2&lt;TODAY(),(BW13-BW12)+BV14,0)</f>
        <v>0</v>
      </c>
      <c r="BX14" s="116">
        <f t="shared" ca="1" si="12"/>
        <v>0</v>
      </c>
      <c r="BY14" s="116">
        <f t="shared" ca="1" si="12"/>
        <v>0</v>
      </c>
      <c r="BZ14" s="116">
        <f t="shared" ca="1" si="12"/>
        <v>0</v>
      </c>
      <c r="CA14" s="116">
        <f t="shared" ca="1" si="12"/>
        <v>0</v>
      </c>
      <c r="CB14" s="116">
        <f t="shared" ca="1" si="12"/>
        <v>0</v>
      </c>
      <c r="CC14" s="116">
        <f t="shared" ca="1" si="12"/>
        <v>0</v>
      </c>
      <c r="CD14" s="116">
        <f t="shared" ca="1" si="12"/>
        <v>0</v>
      </c>
      <c r="CE14" s="116">
        <f t="shared" ca="1" si="12"/>
        <v>0</v>
      </c>
      <c r="CF14" s="116">
        <f t="shared" ca="1" si="12"/>
        <v>0</v>
      </c>
      <c r="CG14" s="116">
        <f t="shared" ca="1" si="12"/>
        <v>0</v>
      </c>
      <c r="CH14" s="116">
        <f t="shared" ca="1" si="12"/>
        <v>0</v>
      </c>
      <c r="CI14" s="116">
        <f t="shared" ca="1" si="12"/>
        <v>0</v>
      </c>
      <c r="CJ14" s="116">
        <f t="shared" ca="1" si="12"/>
        <v>0</v>
      </c>
      <c r="CK14" s="116">
        <f t="shared" ca="1" si="12"/>
        <v>0</v>
      </c>
      <c r="CL14" s="116">
        <f t="shared" ca="1" si="12"/>
        <v>0</v>
      </c>
      <c r="CM14" s="116">
        <f t="shared" ca="1" si="12"/>
        <v>0</v>
      </c>
      <c r="CN14" s="116">
        <f t="shared" ca="1" si="12"/>
        <v>0</v>
      </c>
      <c r="CO14" s="116">
        <f t="shared" ca="1" si="12"/>
        <v>0</v>
      </c>
      <c r="CP14" s="116">
        <f t="shared" ca="1" si="12"/>
        <v>0</v>
      </c>
      <c r="CQ14" s="116">
        <f t="shared" ca="1" si="12"/>
        <v>0</v>
      </c>
      <c r="CR14" s="116">
        <f t="shared" ca="1" si="12"/>
        <v>0</v>
      </c>
      <c r="CS14" s="116">
        <f t="shared" ca="1" si="12"/>
        <v>0</v>
      </c>
      <c r="CT14" s="116">
        <f t="shared" ca="1" si="12"/>
        <v>0</v>
      </c>
      <c r="CU14" s="116">
        <f t="shared" ca="1" si="12"/>
        <v>0</v>
      </c>
      <c r="CV14" s="116">
        <f t="shared" ca="1" si="12"/>
        <v>0</v>
      </c>
      <c r="CW14" s="116">
        <f t="shared" ca="1" si="12"/>
        <v>0</v>
      </c>
      <c r="CX14" s="116">
        <f t="shared" ca="1" si="12"/>
        <v>0</v>
      </c>
      <c r="CY14" s="116">
        <f t="shared" ca="1" si="12"/>
        <v>0</v>
      </c>
      <c r="CZ14" s="116">
        <f t="shared" ca="1" si="12"/>
        <v>0</v>
      </c>
      <c r="DA14" s="116">
        <f t="shared" ca="1" si="12"/>
        <v>0</v>
      </c>
      <c r="DB14" s="116">
        <f t="shared" ca="1" si="12"/>
        <v>0</v>
      </c>
      <c r="DC14" s="116">
        <f t="shared" ca="1" si="12"/>
        <v>0</v>
      </c>
      <c r="DD14" s="116">
        <f t="shared" ca="1" si="12"/>
        <v>0</v>
      </c>
      <c r="DE14" s="116">
        <f t="shared" ca="1" si="12"/>
        <v>0</v>
      </c>
      <c r="DF14" s="116">
        <f t="shared" ca="1" si="12"/>
        <v>0</v>
      </c>
      <c r="DG14" s="116">
        <f t="shared" ca="1" si="12"/>
        <v>0</v>
      </c>
      <c r="DH14" s="116">
        <f t="shared" ca="1" si="12"/>
        <v>0</v>
      </c>
      <c r="DI14" s="116">
        <f t="shared" ca="1" si="12"/>
        <v>0</v>
      </c>
      <c r="DJ14" s="116">
        <f t="shared" ca="1" si="12"/>
        <v>0</v>
      </c>
      <c r="DK14" s="116">
        <f t="shared" ca="1" si="12"/>
        <v>0</v>
      </c>
      <c r="DL14" s="116">
        <f t="shared" ca="1" si="12"/>
        <v>0</v>
      </c>
      <c r="DM14" s="116">
        <f t="shared" ca="1" si="12"/>
        <v>0</v>
      </c>
      <c r="DN14" s="116">
        <f t="shared" ca="1" si="12"/>
        <v>0</v>
      </c>
      <c r="DO14" s="116">
        <f t="shared" ca="1" si="12"/>
        <v>0</v>
      </c>
      <c r="DP14" s="116">
        <f t="shared" ca="1" si="12"/>
        <v>0</v>
      </c>
      <c r="DQ14" s="116">
        <f t="shared" ca="1" si="12"/>
        <v>0</v>
      </c>
      <c r="DR14" s="116">
        <f t="shared" ca="1" si="12"/>
        <v>0</v>
      </c>
      <c r="DS14" s="116">
        <f t="shared" ca="1" si="12"/>
        <v>0</v>
      </c>
      <c r="DT14" s="116">
        <f t="shared" ca="1" si="12"/>
        <v>0</v>
      </c>
      <c r="DU14" s="116">
        <f t="shared" ca="1" si="12"/>
        <v>0</v>
      </c>
      <c r="DV14" s="116">
        <f t="shared" ca="1" si="12"/>
        <v>0</v>
      </c>
      <c r="DW14" s="116">
        <f t="shared" ca="1" si="12"/>
        <v>0</v>
      </c>
      <c r="DX14" s="116">
        <f t="shared" ca="1" si="12"/>
        <v>0</v>
      </c>
      <c r="DY14" s="116">
        <f t="shared" ca="1" si="12"/>
        <v>0</v>
      </c>
      <c r="DZ14" s="116">
        <f t="shared" ca="1" si="12"/>
        <v>0</v>
      </c>
      <c r="EA14" s="116">
        <f t="shared" ca="1" si="12"/>
        <v>0</v>
      </c>
      <c r="EB14" s="116">
        <f t="shared" ca="1" si="12"/>
        <v>0</v>
      </c>
      <c r="EC14" s="116">
        <f t="shared" ca="1" si="12"/>
        <v>0</v>
      </c>
      <c r="ED14" s="116">
        <f t="shared" ca="1" si="12"/>
        <v>0</v>
      </c>
      <c r="EE14" s="116">
        <f t="shared" ca="1" si="12"/>
        <v>0</v>
      </c>
      <c r="EF14" s="116">
        <f t="shared" ca="1" si="12"/>
        <v>0</v>
      </c>
      <c r="EG14" s="116">
        <f t="shared" ca="1" si="12"/>
        <v>0</v>
      </c>
      <c r="EH14" s="116">
        <f t="shared" ca="1" si="12"/>
        <v>0</v>
      </c>
      <c r="EI14" s="116">
        <f t="shared" ref="EI14:GQ14" ca="1" si="13">IF(EI$2&lt;TODAY(),(EI13-EI12)+EH14,0)</f>
        <v>0</v>
      </c>
      <c r="EJ14" s="116">
        <f t="shared" ca="1" si="13"/>
        <v>0</v>
      </c>
      <c r="EK14" s="116">
        <f t="shared" ca="1" si="13"/>
        <v>0</v>
      </c>
      <c r="EL14" s="116">
        <f t="shared" ca="1" si="13"/>
        <v>0</v>
      </c>
      <c r="EM14" s="116">
        <f t="shared" ca="1" si="13"/>
        <v>0</v>
      </c>
      <c r="EN14" s="116">
        <f t="shared" ca="1" si="13"/>
        <v>0</v>
      </c>
      <c r="EO14" s="116">
        <f t="shared" ca="1" si="13"/>
        <v>0</v>
      </c>
      <c r="EP14" s="116">
        <f t="shared" ca="1" si="13"/>
        <v>0</v>
      </c>
      <c r="EQ14" s="116">
        <f t="shared" ca="1" si="13"/>
        <v>0</v>
      </c>
      <c r="ER14" s="116">
        <f t="shared" ca="1" si="13"/>
        <v>0</v>
      </c>
      <c r="ES14" s="116">
        <f t="shared" ca="1" si="13"/>
        <v>0</v>
      </c>
      <c r="ET14" s="116">
        <f t="shared" ca="1" si="13"/>
        <v>0</v>
      </c>
      <c r="EU14" s="116">
        <f t="shared" ca="1" si="13"/>
        <v>0</v>
      </c>
      <c r="EV14" s="116">
        <f t="shared" ca="1" si="13"/>
        <v>0</v>
      </c>
      <c r="EW14" s="116">
        <f t="shared" ca="1" si="13"/>
        <v>0</v>
      </c>
      <c r="EX14" s="116">
        <f t="shared" ca="1" si="13"/>
        <v>0</v>
      </c>
      <c r="EY14" s="116">
        <f t="shared" ca="1" si="13"/>
        <v>0</v>
      </c>
      <c r="EZ14" s="116">
        <f t="shared" ca="1" si="13"/>
        <v>0</v>
      </c>
      <c r="FA14" s="116">
        <f t="shared" ca="1" si="13"/>
        <v>0</v>
      </c>
      <c r="FB14" s="116">
        <f t="shared" ca="1" si="13"/>
        <v>0</v>
      </c>
      <c r="FC14" s="116">
        <f t="shared" ca="1" si="13"/>
        <v>0</v>
      </c>
      <c r="FD14" s="116">
        <f t="shared" ca="1" si="13"/>
        <v>0</v>
      </c>
      <c r="FE14" s="116">
        <f t="shared" ca="1" si="13"/>
        <v>0</v>
      </c>
      <c r="FF14" s="116">
        <f t="shared" ca="1" si="13"/>
        <v>0</v>
      </c>
      <c r="FG14" s="116">
        <f t="shared" ca="1" si="13"/>
        <v>0</v>
      </c>
      <c r="FH14" s="116">
        <f t="shared" ca="1" si="13"/>
        <v>0</v>
      </c>
      <c r="FI14" s="116">
        <f t="shared" ca="1" si="13"/>
        <v>0</v>
      </c>
      <c r="FJ14" s="116">
        <f t="shared" ca="1" si="13"/>
        <v>0</v>
      </c>
      <c r="FK14" s="116">
        <f t="shared" ca="1" si="13"/>
        <v>0</v>
      </c>
      <c r="FL14" s="116">
        <f t="shared" ca="1" si="13"/>
        <v>0</v>
      </c>
      <c r="FM14" s="116">
        <f t="shared" ca="1" si="13"/>
        <v>0</v>
      </c>
      <c r="FN14" s="116">
        <f t="shared" ca="1" si="13"/>
        <v>0</v>
      </c>
      <c r="FO14" s="116">
        <f t="shared" ca="1" si="13"/>
        <v>0</v>
      </c>
      <c r="FP14" s="116">
        <f t="shared" ca="1" si="13"/>
        <v>0</v>
      </c>
      <c r="FQ14" s="116">
        <f t="shared" ca="1" si="13"/>
        <v>0</v>
      </c>
      <c r="FR14" s="116">
        <f t="shared" ca="1" si="13"/>
        <v>0</v>
      </c>
      <c r="FS14" s="116">
        <f t="shared" ca="1" si="13"/>
        <v>0</v>
      </c>
      <c r="FT14" s="116">
        <f t="shared" ca="1" si="13"/>
        <v>0</v>
      </c>
      <c r="FU14" s="116">
        <f t="shared" ca="1" si="13"/>
        <v>0</v>
      </c>
      <c r="FV14" s="116">
        <f t="shared" ca="1" si="13"/>
        <v>0</v>
      </c>
      <c r="FW14" s="116">
        <f t="shared" ca="1" si="13"/>
        <v>0</v>
      </c>
      <c r="FX14" s="116">
        <f t="shared" ca="1" si="13"/>
        <v>0</v>
      </c>
      <c r="FY14" s="116">
        <f t="shared" ca="1" si="13"/>
        <v>0</v>
      </c>
      <c r="FZ14" s="116">
        <f t="shared" ca="1" si="13"/>
        <v>0</v>
      </c>
      <c r="GA14" s="116">
        <f t="shared" ca="1" si="13"/>
        <v>0</v>
      </c>
      <c r="GB14" s="116">
        <f t="shared" ca="1" si="13"/>
        <v>0</v>
      </c>
      <c r="GC14" s="116">
        <f t="shared" ca="1" si="13"/>
        <v>0</v>
      </c>
      <c r="GD14" s="116">
        <f t="shared" ca="1" si="13"/>
        <v>0</v>
      </c>
      <c r="GE14" s="116">
        <f t="shared" ca="1" si="13"/>
        <v>0</v>
      </c>
      <c r="GF14" s="116">
        <f t="shared" ca="1" si="13"/>
        <v>0</v>
      </c>
      <c r="GG14" s="116">
        <f t="shared" ca="1" si="13"/>
        <v>0</v>
      </c>
      <c r="GH14" s="116">
        <f t="shared" ca="1" si="13"/>
        <v>0</v>
      </c>
      <c r="GI14" s="116">
        <f t="shared" ca="1" si="13"/>
        <v>0</v>
      </c>
      <c r="GJ14" s="116">
        <f t="shared" ca="1" si="13"/>
        <v>0</v>
      </c>
      <c r="GK14" s="116">
        <f t="shared" ca="1" si="13"/>
        <v>0</v>
      </c>
      <c r="GL14" s="116">
        <f t="shared" ca="1" si="13"/>
        <v>0</v>
      </c>
      <c r="GM14" s="116">
        <f t="shared" ca="1" si="13"/>
        <v>0</v>
      </c>
      <c r="GN14" s="116">
        <f t="shared" ca="1" si="13"/>
        <v>0</v>
      </c>
      <c r="GO14" s="116">
        <f t="shared" ca="1" si="13"/>
        <v>0</v>
      </c>
      <c r="GP14" s="116">
        <f t="shared" ca="1" si="13"/>
        <v>0</v>
      </c>
      <c r="GQ14" s="116">
        <f t="shared" ca="1" si="13"/>
        <v>0</v>
      </c>
    </row>
    <row r="15" spans="1:199" s="91" customFormat="1" ht="4.5" customHeight="1">
      <c r="A15" s="85"/>
      <c r="B15" s="86"/>
      <c r="C15" s="87"/>
      <c r="D15" s="87"/>
      <c r="E15" s="87"/>
      <c r="F15" s="109"/>
      <c r="G15" s="88"/>
      <c r="H15" s="102"/>
      <c r="I15" s="89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</row>
    <row r="16" spans="1:199" s="66" customFormat="1" ht="20.25" customHeight="1">
      <c r="A16" s="65"/>
      <c r="B16" s="239">
        <f>Resumo!A12</f>
        <v>0</v>
      </c>
      <c r="C16" s="50" t="s">
        <v>22</v>
      </c>
      <c r="D16" s="51">
        <f>Cronograma!D7</f>
        <v>0</v>
      </c>
      <c r="E16" s="52">
        <f>Cronograma!E7</f>
        <v>0</v>
      </c>
      <c r="F16" s="107">
        <f>Resumo!$D12</f>
        <v>0</v>
      </c>
      <c r="G16" s="58">
        <f ca="1">IF(SUM(J16:GQ16)&gt;0,AVERAGEIF(J16:GQ16,"&gt;0",J16:GQ16),0)</f>
        <v>0</v>
      </c>
      <c r="H16" s="100">
        <f ca="1">COUNTIF(J16:GR16,"&gt;0")</f>
        <v>0</v>
      </c>
      <c r="I16" s="84"/>
      <c r="J16" s="60">
        <f ca="1">IF(OR(WEEKDAY(J$2,2)&gt;5,J$2&gt;=TODAY()+WEEKDAY(J$2)),0,IF(ISERROR(HLOOKUP(J$2,'Meta diária'!$2:$11,ROW('Meta diária'!$B6)-1,0)),I16,HLOOKUP(J$2,'Meta diária'!$2:$11,ROW('Meta diária'!$B6)-1,0)))</f>
        <v>0</v>
      </c>
      <c r="K16" s="60">
        <f ca="1">IF(OR(WEEKDAY(K$2,2)&gt;5,K$2&gt;=TODAY()+WEEKDAY(K$2)),0,IF(ISERROR(HLOOKUP(K$2,'Meta diária'!$2:$11,ROW('Meta diária'!$B6)-1,0)),J16,HLOOKUP(K$2,'Meta diária'!$2:$11,ROW('Meta diária'!$B6)-1,0)))</f>
        <v>0</v>
      </c>
      <c r="L16" s="60">
        <f ca="1">IF(OR(WEEKDAY(L$2,2)&gt;5,L$2&gt;=TODAY()+WEEKDAY(L$2)),0,IF(ISERROR(HLOOKUP(L$2,'Meta diária'!$2:$11,ROW('Meta diária'!$B6)-1,0)),K16,HLOOKUP(L$2,'Meta diária'!$2:$11,ROW('Meta diária'!$B6)-1,0)))</f>
        <v>0</v>
      </c>
      <c r="M16" s="60">
        <f ca="1">IF(OR(WEEKDAY(M$2,2)&gt;5,M$2&gt;=TODAY()+WEEKDAY(M$2)),0,IF(ISERROR(HLOOKUP(M$2,'Meta diária'!$2:$11,ROW('Meta diária'!$B6)-1,0)),L16,HLOOKUP(M$2,'Meta diária'!$2:$11,ROW('Meta diária'!$B6)-1,0)))</f>
        <v>0</v>
      </c>
      <c r="N16" s="60">
        <f ca="1">IF(OR(WEEKDAY(N$2,2)&gt;5,N$2&gt;=TODAY()+WEEKDAY(N$2)),0,IF(ISERROR(HLOOKUP(N$2,'Meta diária'!$2:$11,ROW('Meta diária'!$B6)-1,0)),M16,HLOOKUP(N$2,'Meta diária'!$2:$11,ROW('Meta diária'!$B6)-1,0)))</f>
        <v>0</v>
      </c>
      <c r="O16" s="60">
        <f ca="1">IF(OR(WEEKDAY(O$2,2)&gt;5,O$2&gt;=TODAY()+WEEKDAY(O$2)),0,IF(ISERROR(HLOOKUP(O$2,'Meta diária'!$2:$11,ROW('Meta diária'!$B6)-1,0)),N16,HLOOKUP(O$2,'Meta diária'!$2:$11,ROW('Meta diária'!$B6)-1,0)))</f>
        <v>0</v>
      </c>
      <c r="P16" s="60">
        <f ca="1">IF(OR(WEEKDAY(P$2,2)&gt;5,P$2&gt;=TODAY()+WEEKDAY(P$2)),0,IF(ISERROR(HLOOKUP(P$2,'Meta diária'!$2:$11,ROW('Meta diária'!$B6)-1,0)),O16,HLOOKUP(P$2,'Meta diária'!$2:$11,ROW('Meta diária'!$B6)-1,0)))</f>
        <v>0</v>
      </c>
      <c r="Q16" s="60">
        <f ca="1">IF(OR(WEEKDAY(Q$2,2)&gt;5,Q$2&gt;=TODAY()+WEEKDAY(Q$2)),0,IF(ISERROR(HLOOKUP(Q$2,'Meta diária'!$2:$11,ROW('Meta diária'!$B6)-1,0)),P16,HLOOKUP(Q$2,'Meta diária'!$2:$11,ROW('Meta diária'!$B6)-1,0)))</f>
        <v>0</v>
      </c>
      <c r="R16" s="60">
        <f ca="1">IF(OR(WEEKDAY(R$2,2)&gt;5,R$2&gt;=TODAY()+WEEKDAY(R$2)),0,IF(ISERROR(HLOOKUP(R$2,'Meta diária'!$2:$11,ROW('Meta diária'!$B6)-1,0)),Q16,HLOOKUP(R$2,'Meta diária'!$2:$11,ROW('Meta diária'!$B6)-1,0)))</f>
        <v>0</v>
      </c>
      <c r="S16" s="60">
        <f ca="1">IF(OR(WEEKDAY(S$2,2)&gt;5,S$2&gt;=TODAY()+WEEKDAY(S$2)),0,IF(ISERROR(HLOOKUP(S$2,'Meta diária'!$2:$11,ROW('Meta diária'!$B6)-1,0)),R16,HLOOKUP(S$2,'Meta diária'!$2:$11,ROW('Meta diária'!$B6)-1,0)))</f>
        <v>0</v>
      </c>
      <c r="T16" s="60">
        <f ca="1">IF(OR(WEEKDAY(T$2,2)&gt;5,T$2&gt;=TODAY()+WEEKDAY(T$2)),0,IF(ISERROR(HLOOKUP(T$2,'Meta diária'!$2:$11,ROW('Meta diária'!$B6)-1,0)),S16,HLOOKUP(T$2,'Meta diária'!$2:$11,ROW('Meta diária'!$B6)-1,0)))</f>
        <v>0</v>
      </c>
      <c r="U16" s="60">
        <f ca="1">IF(OR(WEEKDAY(U$2,2)&gt;5,U$2&gt;=TODAY()+WEEKDAY(U$2)),0,IF(ISERROR(HLOOKUP(U$2,'Meta diária'!$2:$11,ROW('Meta diária'!$B6)-1,0)),T16,HLOOKUP(U$2,'Meta diária'!$2:$11,ROW('Meta diária'!$B6)-1,0)))</f>
        <v>0</v>
      </c>
      <c r="V16" s="60">
        <f ca="1">IF(OR(WEEKDAY(V$2,2)&gt;5,V$2&gt;=TODAY()+WEEKDAY(V$2)),0,IF(ISERROR(HLOOKUP(V$2,'Meta diária'!$2:$11,ROW('Meta diária'!$B6)-1,0)),U16,HLOOKUP(V$2,'Meta diária'!$2:$11,ROW('Meta diária'!$B6)-1,0)))</f>
        <v>0</v>
      </c>
      <c r="W16" s="60">
        <f ca="1">IF(OR(WEEKDAY(W$2,2)&gt;5,W$2&gt;=TODAY()+WEEKDAY(W$2)),0,IF(ISERROR(HLOOKUP(W$2,'Meta diária'!$2:$11,ROW('Meta diária'!$B6)-1,0)),V16,HLOOKUP(W$2,'Meta diária'!$2:$11,ROW('Meta diária'!$B6)-1,0)))</f>
        <v>0</v>
      </c>
      <c r="X16" s="60">
        <f ca="1">IF(OR(WEEKDAY(X$2,2)&gt;5,X$2&gt;=TODAY()+WEEKDAY(X$2)),0,IF(ISERROR(HLOOKUP(X$2,'Meta diária'!$2:$11,ROW('Meta diária'!$B6)-1,0)),W16,HLOOKUP(X$2,'Meta diária'!$2:$11,ROW('Meta diária'!$B6)-1,0)))</f>
        <v>0</v>
      </c>
      <c r="Y16" s="60">
        <f ca="1">IF(OR(WEEKDAY(Y$2,2)&gt;5,Y$2&gt;=TODAY()+WEEKDAY(Y$2)),0,IF(ISERROR(HLOOKUP(Y$2,'Meta diária'!$2:$11,ROW('Meta diária'!$B6)-1,0)),X16,HLOOKUP(Y$2,'Meta diária'!$2:$11,ROW('Meta diária'!$B6)-1,0)))</f>
        <v>0</v>
      </c>
      <c r="Z16" s="60">
        <f ca="1">IF(OR(WEEKDAY(Z$2,2)&gt;5,Z$2&gt;=TODAY()+WEEKDAY(Z$2)),0,IF(ISERROR(HLOOKUP(Z$2,'Meta diária'!$2:$11,ROW('Meta diária'!$B6)-1,0)),Y16,HLOOKUP(Z$2,'Meta diária'!$2:$11,ROW('Meta diária'!$B6)-1,0)))</f>
        <v>0</v>
      </c>
      <c r="AA16" s="60">
        <f ca="1">IF(OR(WEEKDAY(AA$2,2)&gt;5,AA$2&gt;=TODAY()+WEEKDAY(AA$2)),0,IF(ISERROR(HLOOKUP(AA$2,'Meta diária'!$2:$11,ROW('Meta diária'!$B6)-1,0)),Z16,HLOOKUP(AA$2,'Meta diária'!$2:$11,ROW('Meta diária'!$B6)-1,0)))</f>
        <v>0</v>
      </c>
      <c r="AB16" s="60">
        <f ca="1">IF(OR(WEEKDAY(AB$2,2)&gt;5,AB$2&gt;=TODAY()+WEEKDAY(AB$2)),0,IF(ISERROR(HLOOKUP(AB$2,'Meta diária'!$2:$11,ROW('Meta diária'!$B6)-1,0)),AA16,HLOOKUP(AB$2,'Meta diária'!$2:$11,ROW('Meta diária'!$B6)-1,0)))</f>
        <v>0</v>
      </c>
      <c r="AC16" s="60">
        <f ca="1">IF(OR(WEEKDAY(AC$2,2)&gt;5,AC$2&gt;=TODAY()+WEEKDAY(AC$2)),0,IF(ISERROR(HLOOKUP(AC$2,'Meta diária'!$2:$11,ROW('Meta diária'!$B6)-1,0)),AB16,HLOOKUP(AC$2,'Meta diária'!$2:$11,ROW('Meta diária'!$B6)-1,0)))</f>
        <v>0</v>
      </c>
      <c r="AD16" s="60">
        <f ca="1">IF(OR(WEEKDAY(AD$2,2)&gt;5,AD$2&gt;=TODAY()+WEEKDAY(AD$2)),0,IF(ISERROR(HLOOKUP(AD$2,'Meta diária'!$2:$11,ROW('Meta diária'!$B6)-1,0)),AC16,HLOOKUP(AD$2,'Meta diária'!$2:$11,ROW('Meta diária'!$B6)-1,0)))</f>
        <v>0</v>
      </c>
      <c r="AE16" s="60">
        <f ca="1">IF(OR(WEEKDAY(AE$2,2)&gt;5,AE$2&gt;=TODAY()+WEEKDAY(AE$2)),0,IF(ISERROR(HLOOKUP(AE$2,'Meta diária'!$2:$11,ROW('Meta diária'!$B6)-1,0)),AD16,HLOOKUP(AE$2,'Meta diária'!$2:$11,ROW('Meta diária'!$B6)-1,0)))</f>
        <v>0</v>
      </c>
      <c r="AF16" s="60">
        <f ca="1">IF(OR(WEEKDAY(AF$2,2)&gt;5,AF$2&gt;=TODAY()+WEEKDAY(AF$2)),0,IF(ISERROR(HLOOKUP(AF$2,'Meta diária'!$2:$11,ROW('Meta diária'!$B6)-1,0)),AE16,HLOOKUP(AF$2,'Meta diária'!$2:$11,ROW('Meta diária'!$B6)-1,0)))</f>
        <v>0</v>
      </c>
      <c r="AG16" s="60">
        <f ca="1">IF(OR(WEEKDAY(AG$2,2)&gt;5,AG$2&gt;=TODAY()+WEEKDAY(AG$2)),0,IF(ISERROR(HLOOKUP(AG$2,'Meta diária'!$2:$11,ROW('Meta diária'!$B6)-1,0)),AF16,HLOOKUP(AG$2,'Meta diária'!$2:$11,ROW('Meta diária'!$B6)-1,0)))</f>
        <v>0</v>
      </c>
      <c r="AH16" s="60">
        <f ca="1">IF(OR(WEEKDAY(AH$2,2)&gt;5,AH$2&gt;=TODAY()+WEEKDAY(AH$2)),0,IF(ISERROR(HLOOKUP(AH$2,'Meta diária'!$2:$11,ROW('Meta diária'!$B6)-1,0)),AG16,HLOOKUP(AH$2,'Meta diária'!$2:$11,ROW('Meta diária'!$B6)-1,0)))</f>
        <v>0</v>
      </c>
      <c r="AI16" s="60">
        <f ca="1">IF(OR(WEEKDAY(AI$2,2)&gt;5,AI$2&gt;=TODAY()+WEEKDAY(AI$2)),0,IF(ISERROR(HLOOKUP(AI$2,'Meta diária'!$2:$11,ROW('Meta diária'!$B6)-1,0)),AH16,HLOOKUP(AI$2,'Meta diária'!$2:$11,ROW('Meta diária'!$B6)-1,0)))</f>
        <v>0</v>
      </c>
      <c r="AJ16" s="60">
        <f ca="1">IF(OR(WEEKDAY(AJ$2,2)&gt;5,AJ$2&gt;=TODAY()+WEEKDAY(AJ$2)),0,IF(ISERROR(HLOOKUP(AJ$2,'Meta diária'!$2:$11,ROW('Meta diária'!$B6)-1,0)),AI16,HLOOKUP(AJ$2,'Meta diária'!$2:$11,ROW('Meta diária'!$B6)-1,0)))</f>
        <v>0</v>
      </c>
      <c r="AK16" s="60">
        <f ca="1">IF(OR(WEEKDAY(AK$2,2)&gt;5,AK$2&gt;=TODAY()+WEEKDAY(AK$2)),0,IF(ISERROR(HLOOKUP(AK$2,'Meta diária'!$2:$11,ROW('Meta diária'!$B6)-1,0)),AJ16,HLOOKUP(AK$2,'Meta diária'!$2:$11,ROW('Meta diária'!$B6)-1,0)))</f>
        <v>0</v>
      </c>
      <c r="AL16" s="60">
        <f ca="1">IF(OR(WEEKDAY(AL$2,2)&gt;5,AL$2&gt;=TODAY()+WEEKDAY(AL$2)),0,IF(ISERROR(HLOOKUP(AL$2,'Meta diária'!$2:$11,ROW('Meta diária'!$B6)-1,0)),AK16,HLOOKUP(AL$2,'Meta diária'!$2:$11,ROW('Meta diária'!$B6)-1,0)))</f>
        <v>0</v>
      </c>
      <c r="AM16" s="60">
        <f ca="1">IF(OR(WEEKDAY(AM$2,2)&gt;5,AM$2&gt;=TODAY()+WEEKDAY(AM$2)),0,IF(ISERROR(HLOOKUP(AM$2,'Meta diária'!$2:$11,ROW('Meta diária'!$B6)-1,0)),AL16,HLOOKUP(AM$2,'Meta diária'!$2:$11,ROW('Meta diária'!$B6)-1,0)))</f>
        <v>0</v>
      </c>
      <c r="AN16" s="60">
        <f ca="1">IF(OR(WEEKDAY(AN$2,2)&gt;5,AN$2&gt;=TODAY()+WEEKDAY(AN$2)),0,IF(ISERROR(HLOOKUP(AN$2,'Meta diária'!$2:$11,ROW('Meta diária'!$B6)-1,0)),AM16,HLOOKUP(AN$2,'Meta diária'!$2:$11,ROW('Meta diária'!$B6)-1,0)))</f>
        <v>0</v>
      </c>
      <c r="AO16" s="60">
        <f ca="1">IF(OR(WEEKDAY(AO$2,2)&gt;5,AO$2&gt;=TODAY()+WEEKDAY(AO$2)),0,IF(ISERROR(HLOOKUP(AO$2,'Meta diária'!$2:$11,ROW('Meta diária'!$B6)-1,0)),AN16,HLOOKUP(AO$2,'Meta diária'!$2:$11,ROW('Meta diária'!$B6)-1,0)))</f>
        <v>0</v>
      </c>
      <c r="AP16" s="60">
        <f ca="1">IF(OR(WEEKDAY(AP$2,2)&gt;5,AP$2&gt;=TODAY()+WEEKDAY(AP$2)),0,IF(ISERROR(HLOOKUP(AP$2,'Meta diária'!$2:$11,ROW('Meta diária'!$B6)-1,0)),AO16,HLOOKUP(AP$2,'Meta diária'!$2:$11,ROW('Meta diária'!$B6)-1,0)))</f>
        <v>0</v>
      </c>
      <c r="AQ16" s="60">
        <f ca="1">IF(OR(WEEKDAY(AQ$2,2)&gt;5,AQ$2&gt;=TODAY()+WEEKDAY(AQ$2)),0,IF(ISERROR(HLOOKUP(AQ$2,'Meta diária'!$2:$11,ROW('Meta diária'!$B6)-1,0)),AP16,HLOOKUP(AQ$2,'Meta diária'!$2:$11,ROW('Meta diária'!$B6)-1,0)))</f>
        <v>0</v>
      </c>
      <c r="AR16" s="60">
        <f ca="1">IF(OR(WEEKDAY(AR$2,2)&gt;5,AR$2&gt;=TODAY()+WEEKDAY(AR$2)),0,IF(ISERROR(HLOOKUP(AR$2,'Meta diária'!$2:$11,ROW('Meta diária'!$B6)-1,0)),AQ16,HLOOKUP(AR$2,'Meta diária'!$2:$11,ROW('Meta diária'!$B6)-1,0)))</f>
        <v>0</v>
      </c>
      <c r="AS16" s="60">
        <f ca="1">IF(OR(WEEKDAY(AS$2,2)&gt;5,AS$2&gt;=TODAY()+WEEKDAY(AS$2)),0,IF(ISERROR(HLOOKUP(AS$2,'Meta diária'!$2:$11,ROW('Meta diária'!$B6)-1,0)),AR16,HLOOKUP(AS$2,'Meta diária'!$2:$11,ROW('Meta diária'!$B6)-1,0)))</f>
        <v>0</v>
      </c>
      <c r="AT16" s="60">
        <f ca="1">IF(OR(WEEKDAY(AT$2,2)&gt;5,AT$2&gt;=TODAY()+WEEKDAY(AT$2)),0,IF(ISERROR(HLOOKUP(AT$2,'Meta diária'!$2:$11,ROW('Meta diária'!$B6)-1,0)),AS16,HLOOKUP(AT$2,'Meta diária'!$2:$11,ROW('Meta diária'!$B6)-1,0)))</f>
        <v>0</v>
      </c>
      <c r="AU16" s="60">
        <f ca="1">IF(OR(WEEKDAY(AU$2,2)&gt;5,AU$2&gt;=TODAY()+WEEKDAY(AU$2)),0,IF(ISERROR(HLOOKUP(AU$2,'Meta diária'!$2:$11,ROW('Meta diária'!$B6)-1,0)),AT16,HLOOKUP(AU$2,'Meta diária'!$2:$11,ROW('Meta diária'!$B6)-1,0)))</f>
        <v>0</v>
      </c>
      <c r="AV16" s="60">
        <f ca="1">IF(OR(WEEKDAY(AV$2,2)&gt;5,AV$2&gt;=TODAY()+WEEKDAY(AV$2)),0,IF(ISERROR(HLOOKUP(AV$2,'Meta diária'!$2:$11,ROW('Meta diária'!$B6)-1,0)),AU16,HLOOKUP(AV$2,'Meta diária'!$2:$11,ROW('Meta diária'!$B6)-1,0)))</f>
        <v>0</v>
      </c>
      <c r="AW16" s="60">
        <f ca="1">IF(OR(WEEKDAY(AW$2,2)&gt;5,AW$2&gt;=TODAY()+WEEKDAY(AW$2)),0,IF(ISERROR(HLOOKUP(AW$2,'Meta diária'!$2:$11,ROW('Meta diária'!$B6)-1,0)),AV16,HLOOKUP(AW$2,'Meta diária'!$2:$11,ROW('Meta diária'!$B6)-1,0)))</f>
        <v>0</v>
      </c>
      <c r="AX16" s="60">
        <f ca="1">IF(OR(WEEKDAY(AX$2,2)&gt;5,AX$2&gt;=TODAY()+WEEKDAY(AX$2)),0,IF(ISERROR(HLOOKUP(AX$2,'Meta diária'!$2:$11,ROW('Meta diária'!$B6)-1,0)),AW16,HLOOKUP(AX$2,'Meta diária'!$2:$11,ROW('Meta diária'!$B6)-1,0)))</f>
        <v>0</v>
      </c>
      <c r="AY16" s="60">
        <f ca="1">IF(OR(WEEKDAY(AY$2,2)&gt;5,AY$2&gt;=TODAY()+WEEKDAY(AY$2)),0,IF(ISERROR(HLOOKUP(AY$2,'Meta diária'!$2:$11,ROW('Meta diária'!$B6)-1,0)),AX16,HLOOKUP(AY$2,'Meta diária'!$2:$11,ROW('Meta diária'!$B6)-1,0)))</f>
        <v>0</v>
      </c>
      <c r="AZ16" s="60">
        <f ca="1">IF(OR(WEEKDAY(AZ$2,2)&gt;5,AZ$2&gt;=TODAY()+WEEKDAY(AZ$2)),0,IF(ISERROR(HLOOKUP(AZ$2,'Meta diária'!$2:$11,ROW('Meta diária'!$B6)-1,0)),AY16,HLOOKUP(AZ$2,'Meta diária'!$2:$11,ROW('Meta diária'!$B6)-1,0)))</f>
        <v>0</v>
      </c>
      <c r="BA16" s="60">
        <f ca="1">IF(OR(WEEKDAY(BA$2,2)&gt;5,BA$2&gt;=TODAY()+WEEKDAY(BA$2)),0,IF(ISERROR(HLOOKUP(BA$2,'Meta diária'!$2:$11,ROW('Meta diária'!$B6)-1,0)),AZ16,HLOOKUP(BA$2,'Meta diária'!$2:$11,ROW('Meta diária'!$B6)-1,0)))</f>
        <v>0</v>
      </c>
      <c r="BB16" s="60">
        <f ca="1">IF(OR(WEEKDAY(BB$2,2)&gt;5,BB$2&gt;=TODAY()+WEEKDAY(BB$2)),0,IF(ISERROR(HLOOKUP(BB$2,'Meta diária'!$2:$11,ROW('Meta diária'!$B6)-1,0)),BA16,HLOOKUP(BB$2,'Meta diária'!$2:$11,ROW('Meta diária'!$B6)-1,0)))</f>
        <v>0</v>
      </c>
      <c r="BC16" s="60">
        <f ca="1">IF(OR(WEEKDAY(BC$2,2)&gt;5,BC$2&gt;=TODAY()+WEEKDAY(BC$2)),0,IF(ISERROR(HLOOKUP(BC$2,'Meta diária'!$2:$11,ROW('Meta diária'!$B6)-1,0)),BB16,HLOOKUP(BC$2,'Meta diária'!$2:$11,ROW('Meta diária'!$B6)-1,0)))</f>
        <v>0</v>
      </c>
      <c r="BD16" s="60">
        <f ca="1">IF(OR(WEEKDAY(BD$2,2)&gt;5,BD$2&gt;=TODAY()+WEEKDAY(BD$2)),0,IF(ISERROR(HLOOKUP(BD$2,'Meta diária'!$2:$11,ROW('Meta diária'!$B6)-1,0)),BC16,HLOOKUP(BD$2,'Meta diária'!$2:$11,ROW('Meta diária'!$B6)-1,0)))</f>
        <v>0</v>
      </c>
      <c r="BE16" s="60">
        <f ca="1">IF(OR(WEEKDAY(BE$2,2)&gt;5,BE$2&gt;=TODAY()+WEEKDAY(BE$2)),0,IF(ISERROR(HLOOKUP(BE$2,'Meta diária'!$2:$11,ROW('Meta diária'!$B6)-1,0)),BD16,HLOOKUP(BE$2,'Meta diária'!$2:$11,ROW('Meta diária'!$B6)-1,0)))</f>
        <v>0</v>
      </c>
      <c r="BF16" s="60">
        <f ca="1">IF(OR(WEEKDAY(BF$2,2)&gt;5,BF$2&gt;=TODAY()+WEEKDAY(BF$2)),0,IF(ISERROR(HLOOKUP(BF$2,'Meta diária'!$2:$11,ROW('Meta diária'!$B6)-1,0)),BE16,HLOOKUP(BF$2,'Meta diária'!$2:$11,ROW('Meta diária'!$B6)-1,0)))</f>
        <v>0</v>
      </c>
      <c r="BG16" s="60">
        <f ca="1">IF(OR(WEEKDAY(BG$2,2)&gt;5,BG$2&gt;=TODAY()+WEEKDAY(BG$2)),0,IF(ISERROR(HLOOKUP(BG$2,'Meta diária'!$2:$11,ROW('Meta diária'!$B6)-1,0)),BF16,HLOOKUP(BG$2,'Meta diária'!$2:$11,ROW('Meta diária'!$B6)-1,0)))</f>
        <v>0</v>
      </c>
      <c r="BH16" s="60">
        <f ca="1">IF(OR(WEEKDAY(BH$2,2)&gt;5,BH$2&gt;=TODAY()+WEEKDAY(BH$2)),0,IF(ISERROR(HLOOKUP(BH$2,'Meta diária'!$2:$11,ROW('Meta diária'!$B6)-1,0)),BG16,HLOOKUP(BH$2,'Meta diária'!$2:$11,ROW('Meta diária'!$B6)-1,0)))</f>
        <v>0</v>
      </c>
      <c r="BI16" s="60">
        <f ca="1">IF(OR(WEEKDAY(BI$2,2)&gt;5,BI$2&gt;=TODAY()+WEEKDAY(BI$2)),0,IF(ISERROR(HLOOKUP(BI$2,'Meta diária'!$2:$11,ROW('Meta diária'!$B6)-1,0)),BH16,HLOOKUP(BI$2,'Meta diária'!$2:$11,ROW('Meta diária'!$B6)-1,0)))</f>
        <v>0</v>
      </c>
      <c r="BJ16" s="60">
        <f ca="1">IF(OR(WEEKDAY(BJ$2,2)&gt;5,BJ$2&gt;=TODAY()+WEEKDAY(BJ$2)),0,IF(ISERROR(HLOOKUP(BJ$2,'Meta diária'!$2:$11,ROW('Meta diária'!$B6)-1,0)),BI16,HLOOKUP(BJ$2,'Meta diária'!$2:$11,ROW('Meta diária'!$B6)-1,0)))</f>
        <v>0</v>
      </c>
      <c r="BK16" s="60">
        <f ca="1">IF(OR(WEEKDAY(BK$2,2)&gt;5,BK$2&gt;=TODAY()+WEEKDAY(BK$2)),0,IF(ISERROR(HLOOKUP(BK$2,'Meta diária'!$2:$11,ROW('Meta diária'!$B6)-1,0)),BJ16,HLOOKUP(BK$2,'Meta diária'!$2:$11,ROW('Meta diária'!$B6)-1,0)))</f>
        <v>0</v>
      </c>
      <c r="BL16" s="60">
        <f ca="1">IF(OR(WEEKDAY(BL$2,2)&gt;5,BL$2&gt;=TODAY()+WEEKDAY(BL$2)),0,IF(ISERROR(HLOOKUP(BL$2,'Meta diária'!$2:$11,ROW('Meta diária'!$B6)-1,0)),BK16,HLOOKUP(BL$2,'Meta diária'!$2:$11,ROW('Meta diária'!$B6)-1,0)))</f>
        <v>0</v>
      </c>
      <c r="BM16" s="60">
        <f ca="1">IF(OR(WEEKDAY(BM$2,2)&gt;5,BM$2&gt;=TODAY()+WEEKDAY(BM$2)),0,IF(ISERROR(HLOOKUP(BM$2,'Meta diária'!$2:$11,ROW('Meta diária'!$B6)-1,0)),BL16,HLOOKUP(BM$2,'Meta diária'!$2:$11,ROW('Meta diária'!$B6)-1,0)))</f>
        <v>0</v>
      </c>
      <c r="BN16" s="60">
        <f ca="1">IF(OR(WEEKDAY(BN$2,2)&gt;5,BN$2&gt;=TODAY()+WEEKDAY(BN$2)),0,IF(ISERROR(HLOOKUP(BN$2,'Meta diária'!$2:$11,ROW('Meta diária'!$B6)-1,0)),BM16,HLOOKUP(BN$2,'Meta diária'!$2:$11,ROW('Meta diária'!$B6)-1,0)))</f>
        <v>0</v>
      </c>
      <c r="BO16" s="60">
        <f ca="1">IF(OR(WEEKDAY(BO$2,2)&gt;5,BO$2&gt;=TODAY()+WEEKDAY(BO$2)),0,IF(ISERROR(HLOOKUP(BO$2,'Meta diária'!$2:$11,ROW('Meta diária'!$B6)-1,0)),BN16,HLOOKUP(BO$2,'Meta diária'!$2:$11,ROW('Meta diária'!$B6)-1,0)))</f>
        <v>0</v>
      </c>
      <c r="BP16" s="60">
        <f ca="1">IF(OR(WEEKDAY(BP$2,2)&gt;5,BP$2&gt;=TODAY()+WEEKDAY(BP$2)),0,IF(ISERROR(HLOOKUP(BP$2,'Meta diária'!$2:$11,ROW('Meta diária'!$B6)-1,0)),BO16,HLOOKUP(BP$2,'Meta diária'!$2:$11,ROW('Meta diária'!$B6)-1,0)))</f>
        <v>0</v>
      </c>
      <c r="BQ16" s="60">
        <f ca="1">IF(OR(WEEKDAY(BQ$2,2)&gt;5,BQ$2&gt;=TODAY()+WEEKDAY(BQ$2)),0,IF(ISERROR(HLOOKUP(BQ$2,'Meta diária'!$2:$11,ROW('Meta diária'!$B6)-1,0)),BP16,HLOOKUP(BQ$2,'Meta diária'!$2:$11,ROW('Meta diária'!$B6)-1,0)))</f>
        <v>0</v>
      </c>
      <c r="BR16" s="60">
        <f ca="1">IF(OR(WEEKDAY(BR$2,2)&gt;5,BR$2&gt;=TODAY()+WEEKDAY(BR$2)),0,IF(ISERROR(HLOOKUP(BR$2,'Meta diária'!$2:$11,ROW('Meta diária'!$B6)-1,0)),BQ16,HLOOKUP(BR$2,'Meta diária'!$2:$11,ROW('Meta diária'!$B6)-1,0)))</f>
        <v>0</v>
      </c>
      <c r="BS16" s="60">
        <f ca="1">IF(OR(WEEKDAY(BS$2,2)&gt;5,BS$2&gt;=TODAY()+WEEKDAY(BS$2)),0,IF(ISERROR(HLOOKUP(BS$2,'Meta diária'!$2:$11,ROW('Meta diária'!$B6)-1,0)),BR16,HLOOKUP(BS$2,'Meta diária'!$2:$11,ROW('Meta diária'!$B6)-1,0)))</f>
        <v>0</v>
      </c>
      <c r="BT16" s="60">
        <f ca="1">IF(OR(WEEKDAY(BT$2,2)&gt;5,BT$2&gt;=TODAY()+WEEKDAY(BT$2)),0,IF(ISERROR(HLOOKUP(BT$2,'Meta diária'!$2:$11,ROW('Meta diária'!$B6)-1,0)),BS16,HLOOKUP(BT$2,'Meta diária'!$2:$11,ROW('Meta diária'!$B6)-1,0)))</f>
        <v>0</v>
      </c>
      <c r="BU16" s="60">
        <f ca="1">IF(OR(WEEKDAY(BU$2,2)&gt;5,BU$2&gt;=TODAY()+WEEKDAY(BU$2)),0,IF(ISERROR(HLOOKUP(BU$2,'Meta diária'!$2:$11,ROW('Meta diária'!$B6)-1,0)),BT16,HLOOKUP(BU$2,'Meta diária'!$2:$11,ROW('Meta diária'!$B6)-1,0)))</f>
        <v>0</v>
      </c>
      <c r="BV16" s="60">
        <f ca="1">IF(OR(WEEKDAY(BV$2,2)&gt;5,BV$2&gt;=TODAY()+WEEKDAY(BV$2)),0,IF(ISERROR(HLOOKUP(BV$2,'Meta diária'!$2:$11,ROW('Meta diária'!$B6)-1,0)),BU16,HLOOKUP(BV$2,'Meta diária'!$2:$11,ROW('Meta diária'!$B6)-1,0)))</f>
        <v>0</v>
      </c>
      <c r="BW16" s="60">
        <f ca="1">IF(OR(WEEKDAY(BW$2,2)&gt;5,BW$2&gt;=TODAY()+WEEKDAY(BW$2)),0,IF(ISERROR(HLOOKUP(BW$2,'Meta diária'!$2:$11,ROW('Meta diária'!$B6)-1,0)),BV16,HLOOKUP(BW$2,'Meta diária'!$2:$11,ROW('Meta diária'!$B6)-1,0)))</f>
        <v>0</v>
      </c>
      <c r="BX16" s="60">
        <f ca="1">IF(OR(WEEKDAY(BX$2,2)&gt;5,BX$2&gt;=TODAY()+WEEKDAY(BX$2)),0,IF(ISERROR(HLOOKUP(BX$2,'Meta diária'!$2:$11,ROW('Meta diária'!$B6)-1,0)),BW16,HLOOKUP(BX$2,'Meta diária'!$2:$11,ROW('Meta diária'!$B6)-1,0)))</f>
        <v>0</v>
      </c>
      <c r="BY16" s="60">
        <f ca="1">IF(OR(WEEKDAY(BY$2,2)&gt;5,BY$2&gt;=TODAY()+WEEKDAY(BY$2)),0,IF(ISERROR(HLOOKUP(BY$2,'Meta diária'!$2:$11,ROW('Meta diária'!$B6)-1,0)),BX16,HLOOKUP(BY$2,'Meta diária'!$2:$11,ROW('Meta diária'!$B6)-1,0)))</f>
        <v>0</v>
      </c>
      <c r="BZ16" s="60">
        <f ca="1">IF(OR(WEEKDAY(BZ$2,2)&gt;5,BZ$2&gt;=TODAY()+WEEKDAY(BZ$2)),0,IF(ISERROR(HLOOKUP(BZ$2,'Meta diária'!$2:$11,ROW('Meta diária'!$B6)-1,0)),BY16,HLOOKUP(BZ$2,'Meta diária'!$2:$11,ROW('Meta diária'!$B6)-1,0)))</f>
        <v>0</v>
      </c>
      <c r="CA16" s="60">
        <f ca="1">IF(OR(WEEKDAY(CA$2,2)&gt;5,CA$2&gt;=TODAY()+WEEKDAY(CA$2)),0,IF(ISERROR(HLOOKUP(CA$2,'Meta diária'!$2:$11,ROW('Meta diária'!$B6)-1,0)),BZ16,HLOOKUP(CA$2,'Meta diária'!$2:$11,ROW('Meta diária'!$B6)-1,0)))</f>
        <v>0</v>
      </c>
      <c r="CB16" s="60">
        <f ca="1">IF(OR(WEEKDAY(CB$2,2)&gt;5,CB$2&gt;=TODAY()+WEEKDAY(CB$2)),0,IF(ISERROR(HLOOKUP(CB$2,'Meta diária'!$2:$11,ROW('Meta diária'!$B6)-1,0)),CA16,HLOOKUP(CB$2,'Meta diária'!$2:$11,ROW('Meta diária'!$B6)-1,0)))</f>
        <v>0</v>
      </c>
      <c r="CC16" s="60">
        <f ca="1">IF(OR(WEEKDAY(CC$2,2)&gt;5,CC$2&gt;=TODAY()+WEEKDAY(CC$2)),0,IF(ISERROR(HLOOKUP(CC$2,'Meta diária'!$2:$11,ROW('Meta diária'!$B6)-1,0)),CB16,HLOOKUP(CC$2,'Meta diária'!$2:$11,ROW('Meta diária'!$B6)-1,0)))</f>
        <v>0</v>
      </c>
      <c r="CD16" s="60">
        <f ca="1">IF(OR(WEEKDAY(CD$2,2)&gt;5,CD$2&gt;=TODAY()+WEEKDAY(CD$2)),0,IF(ISERROR(HLOOKUP(CD$2,'Meta diária'!$2:$11,ROW('Meta diária'!$B6)-1,0)),CC16,HLOOKUP(CD$2,'Meta diária'!$2:$11,ROW('Meta diária'!$B6)-1,0)))</f>
        <v>0</v>
      </c>
      <c r="CE16" s="60">
        <f ca="1">IF(OR(WEEKDAY(CE$2,2)&gt;5,CE$2&gt;=TODAY()+WEEKDAY(CE$2)),0,IF(ISERROR(HLOOKUP(CE$2,'Meta diária'!$2:$11,ROW('Meta diária'!$B6)-1,0)),CD16,HLOOKUP(CE$2,'Meta diária'!$2:$11,ROW('Meta diária'!$B6)-1,0)))</f>
        <v>0</v>
      </c>
      <c r="CF16" s="60">
        <f ca="1">IF(OR(WEEKDAY(CF$2,2)&gt;5,CF$2&gt;=TODAY()+WEEKDAY(CF$2)),0,IF(ISERROR(HLOOKUP(CF$2,'Meta diária'!$2:$11,ROW('Meta diária'!$B6)-1,0)),CE16,HLOOKUP(CF$2,'Meta diária'!$2:$11,ROW('Meta diária'!$B6)-1,0)))</f>
        <v>0</v>
      </c>
      <c r="CG16" s="60">
        <f ca="1">IF(OR(WEEKDAY(CG$2,2)&gt;5,CG$2&gt;=TODAY()+WEEKDAY(CG$2)),0,IF(ISERROR(HLOOKUP(CG$2,'Meta diária'!$2:$11,ROW('Meta diária'!$B6)-1,0)),CF16,HLOOKUP(CG$2,'Meta diária'!$2:$11,ROW('Meta diária'!$B6)-1,0)))</f>
        <v>0</v>
      </c>
      <c r="CH16" s="60">
        <f ca="1">IF(OR(WEEKDAY(CH$2,2)&gt;5,CH$2&gt;=TODAY()+WEEKDAY(CH$2)),0,IF(ISERROR(HLOOKUP(CH$2,'Meta diária'!$2:$11,ROW('Meta diária'!$B6)-1,0)),CG16,HLOOKUP(CH$2,'Meta diária'!$2:$11,ROW('Meta diária'!$B6)-1,0)))</f>
        <v>0</v>
      </c>
      <c r="CI16" s="60">
        <f ca="1">IF(OR(WEEKDAY(CI$2,2)&gt;5,CI$2&gt;=TODAY()+WEEKDAY(CI$2)),0,IF(ISERROR(HLOOKUP(CI$2,'Meta diária'!$2:$11,ROW('Meta diária'!$B6)-1,0)),CH16,HLOOKUP(CI$2,'Meta diária'!$2:$11,ROW('Meta diária'!$B6)-1,0)))</f>
        <v>0</v>
      </c>
      <c r="CJ16" s="60">
        <f ca="1">IF(OR(WEEKDAY(CJ$2,2)&gt;5,CJ$2&gt;=TODAY()+WEEKDAY(CJ$2)),0,IF(ISERROR(HLOOKUP(CJ$2,'Meta diária'!$2:$11,ROW('Meta diária'!$B6)-1,0)),CI16,HLOOKUP(CJ$2,'Meta diária'!$2:$11,ROW('Meta diária'!$B6)-1,0)))</f>
        <v>0</v>
      </c>
      <c r="CK16" s="60">
        <f ca="1">IF(OR(WEEKDAY(CK$2,2)&gt;5,CK$2&gt;=TODAY()+WEEKDAY(CK$2)),0,IF(ISERROR(HLOOKUP(CK$2,'Meta diária'!$2:$11,ROW('Meta diária'!$B6)-1,0)),CJ16,HLOOKUP(CK$2,'Meta diária'!$2:$11,ROW('Meta diária'!$B6)-1,0)))</f>
        <v>0</v>
      </c>
      <c r="CL16" s="60">
        <f ca="1">IF(OR(WEEKDAY(CL$2,2)&gt;5,CL$2&gt;=TODAY()+WEEKDAY(CL$2)),0,IF(ISERROR(HLOOKUP(CL$2,'Meta diária'!$2:$11,ROW('Meta diária'!$B6)-1,0)),CK16,HLOOKUP(CL$2,'Meta diária'!$2:$11,ROW('Meta diária'!$B6)-1,0)))</f>
        <v>0</v>
      </c>
      <c r="CM16" s="60">
        <f ca="1">IF(OR(WEEKDAY(CM$2,2)&gt;5,CM$2&gt;=TODAY()+WEEKDAY(CM$2)),0,IF(ISERROR(HLOOKUP(CM$2,'Meta diária'!$2:$11,ROW('Meta diária'!$B6)-1,0)),CL16,HLOOKUP(CM$2,'Meta diária'!$2:$11,ROW('Meta diária'!$B6)-1,0)))</f>
        <v>0</v>
      </c>
      <c r="CN16" s="60">
        <f ca="1">IF(OR(WEEKDAY(CN$2,2)&gt;5,CN$2&gt;=TODAY()+WEEKDAY(CN$2)),0,IF(ISERROR(HLOOKUP(CN$2,'Meta diária'!$2:$11,ROW('Meta diária'!$B6)-1,0)),CM16,HLOOKUP(CN$2,'Meta diária'!$2:$11,ROW('Meta diária'!$B6)-1,0)))</f>
        <v>0</v>
      </c>
      <c r="CO16" s="60">
        <f ca="1">IF(OR(WEEKDAY(CO$2,2)&gt;5,CO$2&gt;=TODAY()+WEEKDAY(CO$2)),0,IF(ISERROR(HLOOKUP(CO$2,'Meta diária'!$2:$11,ROW('Meta diária'!$B6)-1,0)),CN16,HLOOKUP(CO$2,'Meta diária'!$2:$11,ROW('Meta diária'!$B6)-1,0)))</f>
        <v>0</v>
      </c>
      <c r="CP16" s="60">
        <f ca="1">IF(OR(WEEKDAY(CP$2,2)&gt;5,CP$2&gt;=TODAY()+WEEKDAY(CP$2)),0,IF(ISERROR(HLOOKUP(CP$2,'Meta diária'!$2:$11,ROW('Meta diária'!$B6)-1,0)),CO16,HLOOKUP(CP$2,'Meta diária'!$2:$11,ROW('Meta diária'!$B6)-1,0)))</f>
        <v>0</v>
      </c>
      <c r="CQ16" s="60">
        <f ca="1">IF(OR(WEEKDAY(CQ$2,2)&gt;5,CQ$2&gt;=TODAY()+WEEKDAY(CQ$2)),0,IF(ISERROR(HLOOKUP(CQ$2,'Meta diária'!$2:$11,ROW('Meta diária'!$B6)-1,0)),CP16,HLOOKUP(CQ$2,'Meta diária'!$2:$11,ROW('Meta diária'!$B6)-1,0)))</f>
        <v>0</v>
      </c>
      <c r="CR16" s="60">
        <f ca="1">IF(OR(WEEKDAY(CR$2,2)&gt;5,CR$2&gt;=TODAY()+WEEKDAY(CR$2)),0,IF(ISERROR(HLOOKUP(CR$2,'Meta diária'!$2:$11,ROW('Meta diária'!$B6)-1,0)),CQ16,HLOOKUP(CR$2,'Meta diária'!$2:$11,ROW('Meta diária'!$B6)-1,0)))</f>
        <v>0</v>
      </c>
      <c r="CS16" s="60">
        <f ca="1">IF(OR(WEEKDAY(CS$2,2)&gt;5,CS$2&gt;=TODAY()+WEEKDAY(CS$2)),0,IF(ISERROR(HLOOKUP(CS$2,'Meta diária'!$2:$11,ROW('Meta diária'!$B6)-1,0)),CR16,HLOOKUP(CS$2,'Meta diária'!$2:$11,ROW('Meta diária'!$B6)-1,0)))</f>
        <v>0</v>
      </c>
      <c r="CT16" s="60">
        <f ca="1">IF(OR(WEEKDAY(CT$2,2)&gt;5,CT$2&gt;=TODAY()+WEEKDAY(CT$2)),0,IF(ISERROR(HLOOKUP(CT$2,'Meta diária'!$2:$11,ROW('Meta diária'!$B6)-1,0)),CS16,HLOOKUP(CT$2,'Meta diária'!$2:$11,ROW('Meta diária'!$B6)-1,0)))</f>
        <v>0</v>
      </c>
      <c r="CU16" s="60">
        <f ca="1">IF(OR(WEEKDAY(CU$2,2)&gt;5,CU$2&gt;=TODAY()+WEEKDAY(CU$2)),0,IF(ISERROR(HLOOKUP(CU$2,'Meta diária'!$2:$11,ROW('Meta diária'!$B6)-1,0)),CT16,HLOOKUP(CU$2,'Meta diária'!$2:$11,ROW('Meta diária'!$B6)-1,0)))</f>
        <v>0</v>
      </c>
      <c r="CV16" s="60">
        <f ca="1">IF(OR(WEEKDAY(CV$2,2)&gt;5,CV$2&gt;=TODAY()+WEEKDAY(CV$2)),0,IF(ISERROR(HLOOKUP(CV$2,'Meta diária'!$2:$11,ROW('Meta diária'!$B6)-1,0)),CU16,HLOOKUP(CV$2,'Meta diária'!$2:$11,ROW('Meta diária'!$B6)-1,0)))</f>
        <v>0</v>
      </c>
      <c r="CW16" s="60">
        <f ca="1">IF(OR(WEEKDAY(CW$2,2)&gt;5,CW$2&gt;=TODAY()+WEEKDAY(CW$2)),0,IF(ISERROR(HLOOKUP(CW$2,'Meta diária'!$2:$11,ROW('Meta diária'!$B6)-1,0)),CV16,HLOOKUP(CW$2,'Meta diária'!$2:$11,ROW('Meta diária'!$B6)-1,0)))</f>
        <v>0</v>
      </c>
      <c r="CX16" s="60">
        <f ca="1">IF(OR(WEEKDAY(CX$2,2)&gt;5,CX$2&gt;=TODAY()+WEEKDAY(CX$2)),0,IF(ISERROR(HLOOKUP(CX$2,'Meta diária'!$2:$11,ROW('Meta diária'!$B6)-1,0)),CW16,HLOOKUP(CX$2,'Meta diária'!$2:$11,ROW('Meta diária'!$B6)-1,0)))</f>
        <v>0</v>
      </c>
      <c r="CY16" s="60">
        <f ca="1">IF(OR(WEEKDAY(CY$2,2)&gt;5,CY$2&gt;=TODAY()+WEEKDAY(CY$2)),0,IF(ISERROR(HLOOKUP(CY$2,'Meta diária'!$2:$11,ROW('Meta diária'!$B6)-1,0)),CX16,HLOOKUP(CY$2,'Meta diária'!$2:$11,ROW('Meta diária'!$B6)-1,0)))</f>
        <v>0</v>
      </c>
      <c r="CZ16" s="60">
        <f ca="1">IF(OR(WEEKDAY(CZ$2,2)&gt;5,CZ$2&gt;=TODAY()+WEEKDAY(CZ$2)),0,IF(ISERROR(HLOOKUP(CZ$2,'Meta diária'!$2:$11,ROW('Meta diária'!$B6)-1,0)),CY16,HLOOKUP(CZ$2,'Meta diária'!$2:$11,ROW('Meta diária'!$B6)-1,0)))</f>
        <v>0</v>
      </c>
      <c r="DA16" s="60">
        <f ca="1">IF(OR(WEEKDAY(DA$2,2)&gt;5,DA$2&gt;=TODAY()+WEEKDAY(DA$2)),0,IF(ISERROR(HLOOKUP(DA$2,'Meta diária'!$2:$11,ROW('Meta diária'!$B6)-1,0)),CZ16,HLOOKUP(DA$2,'Meta diária'!$2:$11,ROW('Meta diária'!$B6)-1,0)))</f>
        <v>0</v>
      </c>
      <c r="DB16" s="60">
        <f ca="1">IF(OR(WEEKDAY(DB$2,2)&gt;5,DB$2&gt;=TODAY()+WEEKDAY(DB$2)),0,IF(ISERROR(HLOOKUP(DB$2,'Meta diária'!$2:$11,ROW('Meta diária'!$B6)-1,0)),DA16,HLOOKUP(DB$2,'Meta diária'!$2:$11,ROW('Meta diária'!$B6)-1,0)))</f>
        <v>0</v>
      </c>
      <c r="DC16" s="60">
        <f ca="1">IF(OR(WEEKDAY(DC$2,2)&gt;5,DC$2&gt;=TODAY()+WEEKDAY(DC$2)),0,IF(ISERROR(HLOOKUP(DC$2,'Meta diária'!$2:$11,ROW('Meta diária'!$B6)-1,0)),DB16,HLOOKUP(DC$2,'Meta diária'!$2:$11,ROW('Meta diária'!$B6)-1,0)))</f>
        <v>0</v>
      </c>
      <c r="DD16" s="60">
        <f ca="1">IF(OR(WEEKDAY(DD$2,2)&gt;5,DD$2&gt;=TODAY()+WEEKDAY(DD$2)),0,IF(ISERROR(HLOOKUP(DD$2,'Meta diária'!$2:$11,ROW('Meta diária'!$B6)-1,0)),DC16,HLOOKUP(DD$2,'Meta diária'!$2:$11,ROW('Meta diária'!$B6)-1,0)))</f>
        <v>0</v>
      </c>
      <c r="DE16" s="60">
        <f ca="1">IF(OR(WEEKDAY(DE$2,2)&gt;5,DE$2&gt;=TODAY()+WEEKDAY(DE$2)),0,IF(ISERROR(HLOOKUP(DE$2,'Meta diária'!$2:$11,ROW('Meta diária'!$B6)-1,0)),DD16,HLOOKUP(DE$2,'Meta diária'!$2:$11,ROW('Meta diária'!$B6)-1,0)))</f>
        <v>0</v>
      </c>
      <c r="DF16" s="60">
        <f ca="1">IF(OR(WEEKDAY(DF$2,2)&gt;5,DF$2&gt;=TODAY()+WEEKDAY(DF$2)),0,IF(ISERROR(HLOOKUP(DF$2,'Meta diária'!$2:$11,ROW('Meta diária'!$B6)-1,0)),DE16,HLOOKUP(DF$2,'Meta diária'!$2:$11,ROW('Meta diária'!$B6)-1,0)))</f>
        <v>0</v>
      </c>
      <c r="DG16" s="60">
        <f ca="1">IF(OR(WEEKDAY(DG$2,2)&gt;5,DG$2&gt;=TODAY()+WEEKDAY(DG$2)),0,IF(ISERROR(HLOOKUP(DG$2,'Meta diária'!$2:$11,ROW('Meta diária'!$B6)-1,0)),DF16,HLOOKUP(DG$2,'Meta diária'!$2:$11,ROW('Meta diária'!$B6)-1,0)))</f>
        <v>0</v>
      </c>
      <c r="DH16" s="60">
        <f ca="1">IF(OR(WEEKDAY(DH$2,2)&gt;5,DH$2&gt;=TODAY()+WEEKDAY(DH$2)),0,IF(ISERROR(HLOOKUP(DH$2,'Meta diária'!$2:$11,ROW('Meta diária'!$B6)-1,0)),DG16,HLOOKUP(DH$2,'Meta diária'!$2:$11,ROW('Meta diária'!$B6)-1,0)))</f>
        <v>0</v>
      </c>
      <c r="DI16" s="60">
        <f ca="1">IF(OR(WEEKDAY(DI$2,2)&gt;5,DI$2&gt;=TODAY()+WEEKDAY(DI$2)),0,IF(ISERROR(HLOOKUP(DI$2,'Meta diária'!$2:$11,ROW('Meta diária'!$B6)-1,0)),DH16,HLOOKUP(DI$2,'Meta diária'!$2:$11,ROW('Meta diária'!$B6)-1,0)))</f>
        <v>0</v>
      </c>
      <c r="DJ16" s="60">
        <f ca="1">IF(OR(WEEKDAY(DJ$2,2)&gt;5,DJ$2&gt;=TODAY()+WEEKDAY(DJ$2)),0,IF(ISERROR(HLOOKUP(DJ$2,'Meta diária'!$2:$11,ROW('Meta diária'!$B6)-1,0)),DI16,HLOOKUP(DJ$2,'Meta diária'!$2:$11,ROW('Meta diária'!$B6)-1,0)))</f>
        <v>0</v>
      </c>
      <c r="DK16" s="60">
        <f ca="1">IF(OR(WEEKDAY(DK$2,2)&gt;5,DK$2&gt;=TODAY()+WEEKDAY(DK$2)),0,IF(ISERROR(HLOOKUP(DK$2,'Meta diária'!$2:$11,ROW('Meta diária'!$B6)-1,0)),DJ16,HLOOKUP(DK$2,'Meta diária'!$2:$11,ROW('Meta diária'!$B6)-1,0)))</f>
        <v>0</v>
      </c>
      <c r="DL16" s="60">
        <f ca="1">IF(OR(WEEKDAY(DL$2,2)&gt;5,DL$2&gt;=TODAY()+WEEKDAY(DL$2)),0,IF(ISERROR(HLOOKUP(DL$2,'Meta diária'!$2:$11,ROW('Meta diária'!$B6)-1,0)),DK16,HLOOKUP(DL$2,'Meta diária'!$2:$11,ROW('Meta diária'!$B6)-1,0)))</f>
        <v>0</v>
      </c>
      <c r="DM16" s="60">
        <f ca="1">IF(OR(WEEKDAY(DM$2,2)&gt;5,DM$2&gt;=TODAY()+WEEKDAY(DM$2)),0,IF(ISERROR(HLOOKUP(DM$2,'Meta diária'!$2:$11,ROW('Meta diária'!$B6)-1,0)),DL16,HLOOKUP(DM$2,'Meta diária'!$2:$11,ROW('Meta diária'!$B6)-1,0)))</f>
        <v>0</v>
      </c>
      <c r="DN16" s="60">
        <f ca="1">IF(OR(WEEKDAY(DN$2,2)&gt;5,DN$2&gt;=TODAY()+WEEKDAY(DN$2)),0,IF(ISERROR(HLOOKUP(DN$2,'Meta diária'!$2:$11,ROW('Meta diária'!$B6)-1,0)),DM16,HLOOKUP(DN$2,'Meta diária'!$2:$11,ROW('Meta diária'!$B6)-1,0)))</f>
        <v>0</v>
      </c>
      <c r="DO16" s="60">
        <f ca="1">IF(OR(WEEKDAY(DO$2,2)&gt;5,DO$2&gt;=TODAY()+WEEKDAY(DO$2)),0,IF(ISERROR(HLOOKUP(DO$2,'Meta diária'!$2:$11,ROW('Meta diária'!$B6)-1,0)),DN16,HLOOKUP(DO$2,'Meta diária'!$2:$11,ROW('Meta diária'!$B6)-1,0)))</f>
        <v>0</v>
      </c>
      <c r="DP16" s="60">
        <f ca="1">IF(OR(WEEKDAY(DP$2,2)&gt;5,DP$2&gt;=TODAY()+WEEKDAY(DP$2)),0,IF(ISERROR(HLOOKUP(DP$2,'Meta diária'!$2:$11,ROW('Meta diária'!$B6)-1,0)),DO16,HLOOKUP(DP$2,'Meta diária'!$2:$11,ROW('Meta diária'!$B6)-1,0)))</f>
        <v>0</v>
      </c>
      <c r="DQ16" s="60">
        <f ca="1">IF(OR(WEEKDAY(DQ$2,2)&gt;5,DQ$2&gt;=TODAY()+WEEKDAY(DQ$2)),0,IF(ISERROR(HLOOKUP(DQ$2,'Meta diária'!$2:$11,ROW('Meta diária'!$B6)-1,0)),DP16,HLOOKUP(DQ$2,'Meta diária'!$2:$11,ROW('Meta diária'!$B6)-1,0)))</f>
        <v>0</v>
      </c>
      <c r="DR16" s="60">
        <f ca="1">IF(OR(WEEKDAY(DR$2,2)&gt;5,DR$2&gt;=TODAY()+WEEKDAY(DR$2)),0,IF(ISERROR(HLOOKUP(DR$2,'Meta diária'!$2:$11,ROW('Meta diária'!$B6)-1,0)),DQ16,HLOOKUP(DR$2,'Meta diária'!$2:$11,ROW('Meta diária'!$B6)-1,0)))</f>
        <v>0</v>
      </c>
      <c r="DS16" s="60">
        <f ca="1">IF(OR(WEEKDAY(DS$2,2)&gt;5,DS$2&gt;=TODAY()+WEEKDAY(DS$2)),0,IF(ISERROR(HLOOKUP(DS$2,'Meta diária'!$2:$11,ROW('Meta diária'!$B6)-1,0)),DR16,HLOOKUP(DS$2,'Meta diária'!$2:$11,ROW('Meta diária'!$B6)-1,0)))</f>
        <v>0</v>
      </c>
      <c r="DT16" s="60">
        <f ca="1">IF(OR(WEEKDAY(DT$2,2)&gt;5,DT$2&gt;=TODAY()+WEEKDAY(DT$2)),0,IF(ISERROR(HLOOKUP(DT$2,'Meta diária'!$2:$11,ROW('Meta diária'!$B6)-1,0)),DS16,HLOOKUP(DT$2,'Meta diária'!$2:$11,ROW('Meta diária'!$B6)-1,0)))</f>
        <v>0</v>
      </c>
      <c r="DU16" s="60">
        <f ca="1">IF(OR(WEEKDAY(DU$2,2)&gt;5,DU$2&gt;=TODAY()+WEEKDAY(DU$2)),0,IF(ISERROR(HLOOKUP(DU$2,'Meta diária'!$2:$11,ROW('Meta diária'!$B6)-1,0)),DT16,HLOOKUP(DU$2,'Meta diária'!$2:$11,ROW('Meta diária'!$B6)-1,0)))</f>
        <v>0</v>
      </c>
      <c r="DV16" s="60">
        <f ca="1">IF(OR(WEEKDAY(DV$2,2)&gt;5,DV$2&gt;=TODAY()+WEEKDAY(DV$2)),0,IF(ISERROR(HLOOKUP(DV$2,'Meta diária'!$2:$11,ROW('Meta diária'!$B6)-1,0)),DU16,HLOOKUP(DV$2,'Meta diária'!$2:$11,ROW('Meta diária'!$B6)-1,0)))</f>
        <v>0</v>
      </c>
      <c r="DW16" s="60">
        <f ca="1">IF(OR(WEEKDAY(DW$2,2)&gt;5,DW$2&gt;=TODAY()+WEEKDAY(DW$2)),0,IF(ISERROR(HLOOKUP(DW$2,'Meta diária'!$2:$11,ROW('Meta diária'!$B6)-1,0)),DV16,HLOOKUP(DW$2,'Meta diária'!$2:$11,ROW('Meta diária'!$B6)-1,0)))</f>
        <v>0</v>
      </c>
      <c r="DX16" s="60">
        <f ca="1">IF(OR(WEEKDAY(DX$2,2)&gt;5,DX$2&gt;=TODAY()+WEEKDAY(DX$2)),0,IF(ISERROR(HLOOKUP(DX$2,'Meta diária'!$2:$11,ROW('Meta diária'!$B6)-1,0)),DW16,HLOOKUP(DX$2,'Meta diária'!$2:$11,ROW('Meta diária'!$B6)-1,0)))</f>
        <v>0</v>
      </c>
      <c r="DY16" s="60">
        <f ca="1">IF(OR(WEEKDAY(DY$2,2)&gt;5,DY$2&gt;=TODAY()+WEEKDAY(DY$2)),0,IF(ISERROR(HLOOKUP(DY$2,'Meta diária'!$2:$11,ROW('Meta diária'!$B6)-1,0)),DX16,HLOOKUP(DY$2,'Meta diária'!$2:$11,ROW('Meta diária'!$B6)-1,0)))</f>
        <v>0</v>
      </c>
      <c r="DZ16" s="60">
        <f ca="1">IF(OR(WEEKDAY(DZ$2,2)&gt;5,DZ$2&gt;=TODAY()+WEEKDAY(DZ$2)),0,IF(ISERROR(HLOOKUP(DZ$2,'Meta diária'!$2:$11,ROW('Meta diária'!$B6)-1,0)),DY16,HLOOKUP(DZ$2,'Meta diária'!$2:$11,ROW('Meta diária'!$B6)-1,0)))</f>
        <v>0</v>
      </c>
      <c r="EA16" s="60">
        <f ca="1">IF(OR(WEEKDAY(EA$2,2)&gt;5,EA$2&gt;=TODAY()+WEEKDAY(EA$2)),0,IF(ISERROR(HLOOKUP(EA$2,'Meta diária'!$2:$11,ROW('Meta diária'!$B6)-1,0)),DZ16,HLOOKUP(EA$2,'Meta diária'!$2:$11,ROW('Meta diária'!$B6)-1,0)))</f>
        <v>0</v>
      </c>
      <c r="EB16" s="60">
        <f ca="1">IF(OR(WEEKDAY(EB$2,2)&gt;5,EB$2&gt;=TODAY()+WEEKDAY(EB$2)),0,IF(ISERROR(HLOOKUP(EB$2,'Meta diária'!$2:$11,ROW('Meta diária'!$B6)-1,0)),EA16,HLOOKUP(EB$2,'Meta diária'!$2:$11,ROW('Meta diária'!$B6)-1,0)))</f>
        <v>0</v>
      </c>
      <c r="EC16" s="60">
        <f ca="1">IF(OR(WEEKDAY(EC$2,2)&gt;5,EC$2&gt;=TODAY()+WEEKDAY(EC$2)),0,IF(ISERROR(HLOOKUP(EC$2,'Meta diária'!$2:$11,ROW('Meta diária'!$B6)-1,0)),EB16,HLOOKUP(EC$2,'Meta diária'!$2:$11,ROW('Meta diária'!$B6)-1,0)))</f>
        <v>0</v>
      </c>
      <c r="ED16" s="60">
        <f ca="1">IF(OR(WEEKDAY(ED$2,2)&gt;5,ED$2&gt;=TODAY()+WEEKDAY(ED$2)),0,IF(ISERROR(HLOOKUP(ED$2,'Meta diária'!$2:$11,ROW('Meta diária'!$B6)-1,0)),EC16,HLOOKUP(ED$2,'Meta diária'!$2:$11,ROW('Meta diária'!$B6)-1,0)))</f>
        <v>0</v>
      </c>
      <c r="EE16" s="60">
        <f ca="1">IF(OR(WEEKDAY(EE$2,2)&gt;5,EE$2&gt;=TODAY()+WEEKDAY(EE$2)),0,IF(ISERROR(HLOOKUP(EE$2,'Meta diária'!$2:$11,ROW('Meta diária'!$B6)-1,0)),ED16,HLOOKUP(EE$2,'Meta diária'!$2:$11,ROW('Meta diária'!$B6)-1,0)))</f>
        <v>0</v>
      </c>
      <c r="EF16" s="60">
        <f ca="1">IF(OR(WEEKDAY(EF$2,2)&gt;5,EF$2&gt;=TODAY()+WEEKDAY(EF$2)),0,IF(ISERROR(HLOOKUP(EF$2,'Meta diária'!$2:$11,ROW('Meta diária'!$B6)-1,0)),EE16,HLOOKUP(EF$2,'Meta diária'!$2:$11,ROW('Meta diária'!$B6)-1,0)))</f>
        <v>0</v>
      </c>
      <c r="EG16" s="60">
        <f ca="1">IF(OR(WEEKDAY(EG$2,2)&gt;5,EG$2&gt;=TODAY()+WEEKDAY(EG$2)),0,IF(ISERROR(HLOOKUP(EG$2,'Meta diária'!$2:$11,ROW('Meta diária'!$B6)-1,0)),EF16,HLOOKUP(EG$2,'Meta diária'!$2:$11,ROW('Meta diária'!$B6)-1,0)))</f>
        <v>0</v>
      </c>
      <c r="EH16" s="60">
        <f ca="1">IF(OR(WEEKDAY(EH$2,2)&gt;5,EH$2&gt;=TODAY()+WEEKDAY(EH$2)),0,IF(ISERROR(HLOOKUP(EH$2,'Meta diária'!$2:$11,ROW('Meta diária'!$B6)-1,0)),EG16,HLOOKUP(EH$2,'Meta diária'!$2:$11,ROW('Meta diária'!$B6)-1,0)))</f>
        <v>0</v>
      </c>
      <c r="EI16" s="60">
        <f ca="1">IF(OR(WEEKDAY(EI$2,2)&gt;5,EI$2&gt;=TODAY()+WEEKDAY(EI$2)),0,IF(ISERROR(HLOOKUP(EI$2,'Meta diária'!$2:$11,ROW('Meta diária'!$B6)-1,0)),EH16,HLOOKUP(EI$2,'Meta diária'!$2:$11,ROW('Meta diária'!$B6)-1,0)))</f>
        <v>0</v>
      </c>
      <c r="EJ16" s="60">
        <f ca="1">IF(OR(WEEKDAY(EJ$2,2)&gt;5,EJ$2&gt;=TODAY()+WEEKDAY(EJ$2)),0,IF(ISERROR(HLOOKUP(EJ$2,'Meta diária'!$2:$11,ROW('Meta diária'!$B6)-1,0)),EI16,HLOOKUP(EJ$2,'Meta diária'!$2:$11,ROW('Meta diária'!$B6)-1,0)))</f>
        <v>0</v>
      </c>
      <c r="EK16" s="60">
        <f ca="1">IF(OR(WEEKDAY(EK$2,2)&gt;5,EK$2&gt;=TODAY()+WEEKDAY(EK$2)),0,IF(ISERROR(HLOOKUP(EK$2,'Meta diária'!$2:$11,ROW('Meta diária'!$B6)-1,0)),EJ16,HLOOKUP(EK$2,'Meta diária'!$2:$11,ROW('Meta diária'!$B6)-1,0)))</f>
        <v>0</v>
      </c>
      <c r="EL16" s="60">
        <f ca="1">IF(OR(WEEKDAY(EL$2,2)&gt;5,EL$2&gt;=TODAY()+WEEKDAY(EL$2)),0,IF(ISERROR(HLOOKUP(EL$2,'Meta diária'!$2:$11,ROW('Meta diária'!$B6)-1,0)),EK16,HLOOKUP(EL$2,'Meta diária'!$2:$11,ROW('Meta diária'!$B6)-1,0)))</f>
        <v>0</v>
      </c>
      <c r="EM16" s="60">
        <f ca="1">IF(OR(WEEKDAY(EM$2,2)&gt;5,EM$2&gt;=TODAY()+WEEKDAY(EM$2)),0,IF(ISERROR(HLOOKUP(EM$2,'Meta diária'!$2:$11,ROW('Meta diária'!$B6)-1,0)),EL16,HLOOKUP(EM$2,'Meta diária'!$2:$11,ROW('Meta diária'!$B6)-1,0)))</f>
        <v>0</v>
      </c>
      <c r="EN16" s="60">
        <f ca="1">IF(OR(WEEKDAY(EN$2,2)&gt;5,EN$2&gt;=TODAY()+WEEKDAY(EN$2)),0,IF(ISERROR(HLOOKUP(EN$2,'Meta diária'!$2:$11,ROW('Meta diária'!$B6)-1,0)),EM16,HLOOKUP(EN$2,'Meta diária'!$2:$11,ROW('Meta diária'!$B6)-1,0)))</f>
        <v>0</v>
      </c>
      <c r="EO16" s="60">
        <f ca="1">IF(OR(WEEKDAY(EO$2,2)&gt;5,EO$2&gt;=TODAY()+WEEKDAY(EO$2)),0,IF(ISERROR(HLOOKUP(EO$2,'Meta diária'!$2:$11,ROW('Meta diária'!$B6)-1,0)),EN16,HLOOKUP(EO$2,'Meta diária'!$2:$11,ROW('Meta diária'!$B6)-1,0)))</f>
        <v>0</v>
      </c>
      <c r="EP16" s="60">
        <f ca="1">IF(OR(WEEKDAY(EP$2,2)&gt;5,EP$2&gt;=TODAY()+WEEKDAY(EP$2)),0,IF(ISERROR(HLOOKUP(EP$2,'Meta diária'!$2:$11,ROW('Meta diária'!$B6)-1,0)),EO16,HLOOKUP(EP$2,'Meta diária'!$2:$11,ROW('Meta diária'!$B6)-1,0)))</f>
        <v>0</v>
      </c>
      <c r="EQ16" s="60">
        <f ca="1">IF(OR(WEEKDAY(EQ$2,2)&gt;5,EQ$2&gt;=TODAY()+WEEKDAY(EQ$2)),0,IF(ISERROR(HLOOKUP(EQ$2,'Meta diária'!$2:$11,ROW('Meta diária'!$B6)-1,0)),EP16,HLOOKUP(EQ$2,'Meta diária'!$2:$11,ROW('Meta diária'!$B6)-1,0)))</f>
        <v>0</v>
      </c>
      <c r="ER16" s="60">
        <f ca="1">IF(OR(WEEKDAY(ER$2,2)&gt;5,ER$2&gt;=TODAY()+WEEKDAY(ER$2)),0,IF(ISERROR(HLOOKUP(ER$2,'Meta diária'!$2:$11,ROW('Meta diária'!$B6)-1,0)),EQ16,HLOOKUP(ER$2,'Meta diária'!$2:$11,ROW('Meta diária'!$B6)-1,0)))</f>
        <v>0</v>
      </c>
      <c r="ES16" s="60">
        <f ca="1">IF(OR(WEEKDAY(ES$2,2)&gt;5,ES$2&gt;=TODAY()+WEEKDAY(ES$2)),0,IF(ISERROR(HLOOKUP(ES$2,'Meta diária'!$2:$11,ROW('Meta diária'!$B6)-1,0)),ER16,HLOOKUP(ES$2,'Meta diária'!$2:$11,ROW('Meta diária'!$B6)-1,0)))</f>
        <v>0</v>
      </c>
      <c r="ET16" s="60">
        <f ca="1">IF(OR(WEEKDAY(ET$2,2)&gt;5,ET$2&gt;=TODAY()+WEEKDAY(ET$2)),0,IF(ISERROR(HLOOKUP(ET$2,'Meta diária'!$2:$11,ROW('Meta diária'!$B6)-1,0)),ES16,HLOOKUP(ET$2,'Meta diária'!$2:$11,ROW('Meta diária'!$B6)-1,0)))</f>
        <v>0</v>
      </c>
      <c r="EU16" s="60">
        <f ca="1">IF(OR(WEEKDAY(EU$2,2)&gt;5,EU$2&gt;=TODAY()+WEEKDAY(EU$2)),0,IF(ISERROR(HLOOKUP(EU$2,'Meta diária'!$2:$11,ROW('Meta diária'!$B6)-1,0)),ET16,HLOOKUP(EU$2,'Meta diária'!$2:$11,ROW('Meta diária'!$B6)-1,0)))</f>
        <v>0</v>
      </c>
      <c r="EV16" s="60">
        <f ca="1">IF(OR(WEEKDAY(EV$2,2)&gt;5,EV$2&gt;=TODAY()+WEEKDAY(EV$2)),0,IF(ISERROR(HLOOKUP(EV$2,'Meta diária'!$2:$11,ROW('Meta diária'!$B6)-1,0)),EU16,HLOOKUP(EV$2,'Meta diária'!$2:$11,ROW('Meta diária'!$B6)-1,0)))</f>
        <v>0</v>
      </c>
      <c r="EW16" s="60">
        <f ca="1">IF(OR(WEEKDAY(EW$2,2)&gt;5,EW$2&gt;=TODAY()+WEEKDAY(EW$2)),0,IF(ISERROR(HLOOKUP(EW$2,'Meta diária'!$2:$11,ROW('Meta diária'!$B6)-1,0)),EV16,HLOOKUP(EW$2,'Meta diária'!$2:$11,ROW('Meta diária'!$B6)-1,0)))</f>
        <v>0</v>
      </c>
      <c r="EX16" s="60">
        <f ca="1">IF(OR(WEEKDAY(EX$2,2)&gt;5,EX$2&gt;=TODAY()+WEEKDAY(EX$2)),0,IF(ISERROR(HLOOKUP(EX$2,'Meta diária'!$2:$11,ROW('Meta diária'!$B6)-1,0)),EW16,HLOOKUP(EX$2,'Meta diária'!$2:$11,ROW('Meta diária'!$B6)-1,0)))</f>
        <v>0</v>
      </c>
      <c r="EY16" s="60">
        <f ca="1">IF(OR(WEEKDAY(EY$2,2)&gt;5,EY$2&gt;=TODAY()+WEEKDAY(EY$2)),0,IF(ISERROR(HLOOKUP(EY$2,'Meta diária'!$2:$11,ROW('Meta diária'!$B6)-1,0)),EX16,HLOOKUP(EY$2,'Meta diária'!$2:$11,ROW('Meta diária'!$B6)-1,0)))</f>
        <v>0</v>
      </c>
      <c r="EZ16" s="60">
        <f ca="1">IF(OR(WEEKDAY(EZ$2,2)&gt;5,EZ$2&gt;=TODAY()+WEEKDAY(EZ$2)),0,IF(ISERROR(HLOOKUP(EZ$2,'Meta diária'!$2:$11,ROW('Meta diária'!$B6)-1,0)),EY16,HLOOKUP(EZ$2,'Meta diária'!$2:$11,ROW('Meta diária'!$B6)-1,0)))</f>
        <v>0</v>
      </c>
      <c r="FA16" s="60">
        <f ca="1">IF(OR(WEEKDAY(FA$2,2)&gt;5,FA$2&gt;=TODAY()+WEEKDAY(FA$2)),0,IF(ISERROR(HLOOKUP(FA$2,'Meta diária'!$2:$11,ROW('Meta diária'!$B6)-1,0)),EZ16,HLOOKUP(FA$2,'Meta diária'!$2:$11,ROW('Meta diária'!$B6)-1,0)))</f>
        <v>0</v>
      </c>
      <c r="FB16" s="60">
        <f ca="1">IF(OR(WEEKDAY(FB$2,2)&gt;5,FB$2&gt;=TODAY()+WEEKDAY(FB$2)),0,IF(ISERROR(HLOOKUP(FB$2,'Meta diária'!$2:$11,ROW('Meta diária'!$B6)-1,0)),FA16,HLOOKUP(FB$2,'Meta diária'!$2:$11,ROW('Meta diária'!$B6)-1,0)))</f>
        <v>0</v>
      </c>
      <c r="FC16" s="60">
        <f ca="1">IF(OR(WEEKDAY(FC$2,2)&gt;5,FC$2&gt;=TODAY()+WEEKDAY(FC$2)),0,IF(ISERROR(HLOOKUP(FC$2,'Meta diária'!$2:$11,ROW('Meta diária'!$B6)-1,0)),FB16,HLOOKUP(FC$2,'Meta diária'!$2:$11,ROW('Meta diária'!$B6)-1,0)))</f>
        <v>0</v>
      </c>
      <c r="FD16" s="60">
        <f ca="1">IF(OR(WEEKDAY(FD$2,2)&gt;5,FD$2&gt;=TODAY()+WEEKDAY(FD$2)),0,IF(ISERROR(HLOOKUP(FD$2,'Meta diária'!$2:$11,ROW('Meta diária'!$B6)-1,0)),FC16,HLOOKUP(FD$2,'Meta diária'!$2:$11,ROW('Meta diária'!$B6)-1,0)))</f>
        <v>0</v>
      </c>
      <c r="FE16" s="60">
        <f ca="1">IF(OR(WEEKDAY(FE$2,2)&gt;5,FE$2&gt;=TODAY()+WEEKDAY(FE$2)),0,IF(ISERROR(HLOOKUP(FE$2,'Meta diária'!$2:$11,ROW('Meta diária'!$B6)-1,0)),FD16,HLOOKUP(FE$2,'Meta diária'!$2:$11,ROW('Meta diária'!$B6)-1,0)))</f>
        <v>0</v>
      </c>
      <c r="FF16" s="60">
        <f ca="1">IF(OR(WEEKDAY(FF$2,2)&gt;5,FF$2&gt;=TODAY()+WEEKDAY(FF$2)),0,IF(ISERROR(HLOOKUP(FF$2,'Meta diária'!$2:$11,ROW('Meta diária'!$B6)-1,0)),FE16,HLOOKUP(FF$2,'Meta diária'!$2:$11,ROW('Meta diária'!$B6)-1,0)))</f>
        <v>0</v>
      </c>
      <c r="FG16" s="60">
        <f ca="1">IF(OR(WEEKDAY(FG$2,2)&gt;5,FG$2&gt;=TODAY()+WEEKDAY(FG$2)),0,IF(ISERROR(HLOOKUP(FG$2,'Meta diária'!$2:$11,ROW('Meta diária'!$B6)-1,0)),FF16,HLOOKUP(FG$2,'Meta diária'!$2:$11,ROW('Meta diária'!$B6)-1,0)))</f>
        <v>0</v>
      </c>
      <c r="FH16" s="60">
        <f ca="1">IF(OR(WEEKDAY(FH$2,2)&gt;5,FH$2&gt;=TODAY()+WEEKDAY(FH$2)),0,IF(ISERROR(HLOOKUP(FH$2,'Meta diária'!$2:$11,ROW('Meta diária'!$B6)-1,0)),FG16,HLOOKUP(FH$2,'Meta diária'!$2:$11,ROW('Meta diária'!$B6)-1,0)))</f>
        <v>0</v>
      </c>
      <c r="FI16" s="60">
        <f ca="1">IF(OR(WEEKDAY(FI$2,2)&gt;5,FI$2&gt;=TODAY()+WEEKDAY(FI$2)),0,IF(ISERROR(HLOOKUP(FI$2,'Meta diária'!$2:$11,ROW('Meta diária'!$B6)-1,0)),FH16,HLOOKUP(FI$2,'Meta diária'!$2:$11,ROW('Meta diária'!$B6)-1,0)))</f>
        <v>0</v>
      </c>
      <c r="FJ16" s="60">
        <f ca="1">IF(OR(WEEKDAY(FJ$2,2)&gt;5,FJ$2&gt;=TODAY()+WEEKDAY(FJ$2)),0,IF(ISERROR(HLOOKUP(FJ$2,'Meta diária'!$2:$11,ROW('Meta diária'!$B6)-1,0)),FI16,HLOOKUP(FJ$2,'Meta diária'!$2:$11,ROW('Meta diária'!$B6)-1,0)))</f>
        <v>0</v>
      </c>
      <c r="FK16" s="60">
        <f ca="1">IF(OR(WEEKDAY(FK$2,2)&gt;5,FK$2&gt;=TODAY()+WEEKDAY(FK$2)),0,IF(ISERROR(HLOOKUP(FK$2,'Meta diária'!$2:$11,ROW('Meta diária'!$B6)-1,0)),FJ16,HLOOKUP(FK$2,'Meta diária'!$2:$11,ROW('Meta diária'!$B6)-1,0)))</f>
        <v>0</v>
      </c>
      <c r="FL16" s="60">
        <f ca="1">IF(OR(WEEKDAY(FL$2,2)&gt;5,FL$2&gt;=TODAY()+WEEKDAY(FL$2)),0,IF(ISERROR(HLOOKUP(FL$2,'Meta diária'!$2:$11,ROW('Meta diária'!$B6)-1,0)),FK16,HLOOKUP(FL$2,'Meta diária'!$2:$11,ROW('Meta diária'!$B6)-1,0)))</f>
        <v>0</v>
      </c>
      <c r="FM16" s="60">
        <f ca="1">IF(OR(WEEKDAY(FM$2,2)&gt;5,FM$2&gt;=TODAY()+WEEKDAY(FM$2)),0,IF(ISERROR(HLOOKUP(FM$2,'Meta diária'!$2:$11,ROW('Meta diária'!$B6)-1,0)),FL16,HLOOKUP(FM$2,'Meta diária'!$2:$11,ROW('Meta diária'!$B6)-1,0)))</f>
        <v>0</v>
      </c>
      <c r="FN16" s="60">
        <f ca="1">IF(OR(WEEKDAY(FN$2,2)&gt;5,FN$2&gt;=TODAY()+WEEKDAY(FN$2)),0,IF(ISERROR(HLOOKUP(FN$2,'Meta diária'!$2:$11,ROW('Meta diária'!$B6)-1,0)),FM16,HLOOKUP(FN$2,'Meta diária'!$2:$11,ROW('Meta diária'!$B6)-1,0)))</f>
        <v>0</v>
      </c>
      <c r="FO16" s="60">
        <f ca="1">IF(OR(WEEKDAY(FO$2,2)&gt;5,FO$2&gt;=TODAY()+WEEKDAY(FO$2)),0,IF(ISERROR(HLOOKUP(FO$2,'Meta diária'!$2:$11,ROW('Meta diária'!$B6)-1,0)),FN16,HLOOKUP(FO$2,'Meta diária'!$2:$11,ROW('Meta diária'!$B6)-1,0)))</f>
        <v>0</v>
      </c>
      <c r="FP16" s="60">
        <f ca="1">IF(OR(WEEKDAY(FP$2,2)&gt;5,FP$2&gt;=TODAY()+WEEKDAY(FP$2)),0,IF(ISERROR(HLOOKUP(FP$2,'Meta diária'!$2:$11,ROW('Meta diária'!$B6)-1,0)),FO16,HLOOKUP(FP$2,'Meta diária'!$2:$11,ROW('Meta diária'!$B6)-1,0)))</f>
        <v>0</v>
      </c>
      <c r="FQ16" s="60">
        <f ca="1">IF(OR(WEEKDAY(FQ$2,2)&gt;5,FQ$2&gt;=TODAY()+WEEKDAY(FQ$2)),0,IF(ISERROR(HLOOKUP(FQ$2,'Meta diária'!$2:$11,ROW('Meta diária'!$B6)-1,0)),FP16,HLOOKUP(FQ$2,'Meta diária'!$2:$11,ROW('Meta diária'!$B6)-1,0)))</f>
        <v>0</v>
      </c>
      <c r="FR16" s="60">
        <f ca="1">IF(OR(WEEKDAY(FR$2,2)&gt;5,FR$2&gt;=TODAY()+WEEKDAY(FR$2)),0,IF(ISERROR(HLOOKUP(FR$2,'Meta diária'!$2:$11,ROW('Meta diária'!$B6)-1,0)),FQ16,HLOOKUP(FR$2,'Meta diária'!$2:$11,ROW('Meta diária'!$B6)-1,0)))</f>
        <v>0</v>
      </c>
      <c r="FS16" s="60">
        <f ca="1">IF(OR(WEEKDAY(FS$2,2)&gt;5,FS$2&gt;=TODAY()+WEEKDAY(FS$2)),0,IF(ISERROR(HLOOKUP(FS$2,'Meta diária'!$2:$11,ROW('Meta diária'!$B6)-1,0)),FR16,HLOOKUP(FS$2,'Meta diária'!$2:$11,ROW('Meta diária'!$B6)-1,0)))</f>
        <v>0</v>
      </c>
      <c r="FT16" s="60">
        <f ca="1">IF(OR(WEEKDAY(FT$2,2)&gt;5,FT$2&gt;=TODAY()+WEEKDAY(FT$2)),0,IF(ISERROR(HLOOKUP(FT$2,'Meta diária'!$2:$11,ROW('Meta diária'!$B6)-1,0)),FS16,HLOOKUP(FT$2,'Meta diária'!$2:$11,ROW('Meta diária'!$B6)-1,0)))</f>
        <v>0</v>
      </c>
      <c r="FU16" s="60">
        <f ca="1">IF(OR(WEEKDAY(FU$2,2)&gt;5,FU$2&gt;=TODAY()+WEEKDAY(FU$2)),0,IF(ISERROR(HLOOKUP(FU$2,'Meta diária'!$2:$11,ROW('Meta diária'!$B6)-1,0)),FT16,HLOOKUP(FU$2,'Meta diária'!$2:$11,ROW('Meta diária'!$B6)-1,0)))</f>
        <v>0</v>
      </c>
      <c r="FV16" s="60">
        <f ca="1">IF(OR(WEEKDAY(FV$2,2)&gt;5,FV$2&gt;=TODAY()+WEEKDAY(FV$2)),0,IF(ISERROR(HLOOKUP(FV$2,'Meta diária'!$2:$11,ROW('Meta diária'!$B6)-1,0)),FU16,HLOOKUP(FV$2,'Meta diária'!$2:$11,ROW('Meta diária'!$B6)-1,0)))</f>
        <v>0</v>
      </c>
      <c r="FW16" s="60">
        <f ca="1">IF(OR(WEEKDAY(FW$2,2)&gt;5,FW$2&gt;=TODAY()+WEEKDAY(FW$2)),0,IF(ISERROR(HLOOKUP(FW$2,'Meta diária'!$2:$11,ROW('Meta diária'!$B6)-1,0)),FV16,HLOOKUP(FW$2,'Meta diária'!$2:$11,ROW('Meta diária'!$B6)-1,0)))</f>
        <v>0</v>
      </c>
      <c r="FX16" s="60">
        <f ca="1">IF(OR(WEEKDAY(FX$2,2)&gt;5,FX$2&gt;=TODAY()+WEEKDAY(FX$2)),0,IF(ISERROR(HLOOKUP(FX$2,'Meta diária'!$2:$11,ROW('Meta diária'!$B6)-1,0)),FW16,HLOOKUP(FX$2,'Meta diária'!$2:$11,ROW('Meta diária'!$B6)-1,0)))</f>
        <v>0</v>
      </c>
      <c r="FY16" s="60">
        <f ca="1">IF(OR(WEEKDAY(FY$2,2)&gt;5,FY$2&gt;=TODAY()+WEEKDAY(FY$2)),0,IF(ISERROR(HLOOKUP(FY$2,'Meta diária'!$2:$11,ROW('Meta diária'!$B6)-1,0)),FX16,HLOOKUP(FY$2,'Meta diária'!$2:$11,ROW('Meta diária'!$B6)-1,0)))</f>
        <v>0</v>
      </c>
      <c r="FZ16" s="60">
        <f ca="1">IF(OR(WEEKDAY(FZ$2,2)&gt;5,FZ$2&gt;=TODAY()+WEEKDAY(FZ$2)),0,IF(ISERROR(HLOOKUP(FZ$2,'Meta diária'!$2:$11,ROW('Meta diária'!$B6)-1,0)),FY16,HLOOKUP(FZ$2,'Meta diária'!$2:$11,ROW('Meta diária'!$B6)-1,0)))</f>
        <v>0</v>
      </c>
      <c r="GA16" s="60">
        <f ca="1">IF(OR(WEEKDAY(GA$2,2)&gt;5,GA$2&gt;=TODAY()+WEEKDAY(GA$2)),0,IF(ISERROR(HLOOKUP(GA$2,'Meta diária'!$2:$11,ROW('Meta diária'!$B6)-1,0)),FZ16,HLOOKUP(GA$2,'Meta diária'!$2:$11,ROW('Meta diária'!$B6)-1,0)))</f>
        <v>0</v>
      </c>
      <c r="GB16" s="60">
        <f ca="1">IF(OR(WEEKDAY(GB$2,2)&gt;5,GB$2&gt;=TODAY()+WEEKDAY(GB$2)),0,IF(ISERROR(HLOOKUP(GB$2,'Meta diária'!$2:$11,ROW('Meta diária'!$B6)-1,0)),GA16,HLOOKUP(GB$2,'Meta diária'!$2:$11,ROW('Meta diária'!$B6)-1,0)))</f>
        <v>0</v>
      </c>
      <c r="GC16" s="60">
        <f ca="1">IF(OR(WEEKDAY(GC$2,2)&gt;5,GC$2&gt;=TODAY()+WEEKDAY(GC$2)),0,IF(ISERROR(HLOOKUP(GC$2,'Meta diária'!$2:$11,ROW('Meta diária'!$B6)-1,0)),GB16,HLOOKUP(GC$2,'Meta diária'!$2:$11,ROW('Meta diária'!$B6)-1,0)))</f>
        <v>0</v>
      </c>
      <c r="GD16" s="60">
        <f ca="1">IF(OR(WEEKDAY(GD$2,2)&gt;5,GD$2&gt;=TODAY()+WEEKDAY(GD$2)),0,IF(ISERROR(HLOOKUP(GD$2,'Meta diária'!$2:$11,ROW('Meta diária'!$B6)-1,0)),GC16,HLOOKUP(GD$2,'Meta diária'!$2:$11,ROW('Meta diária'!$B6)-1,0)))</f>
        <v>0</v>
      </c>
      <c r="GE16" s="60">
        <f ca="1">IF(OR(WEEKDAY(GE$2,2)&gt;5,GE$2&gt;=TODAY()+WEEKDAY(GE$2)),0,IF(ISERROR(HLOOKUP(GE$2,'Meta diária'!$2:$11,ROW('Meta diária'!$B6)-1,0)),GD16,HLOOKUP(GE$2,'Meta diária'!$2:$11,ROW('Meta diária'!$B6)-1,0)))</f>
        <v>0</v>
      </c>
      <c r="GF16" s="60">
        <f ca="1">IF(OR(WEEKDAY(GF$2,2)&gt;5,GF$2&gt;=TODAY()+WEEKDAY(GF$2)),0,IF(ISERROR(HLOOKUP(GF$2,'Meta diária'!$2:$11,ROW('Meta diária'!$B6)-1,0)),GE16,HLOOKUP(GF$2,'Meta diária'!$2:$11,ROW('Meta diária'!$B6)-1,0)))</f>
        <v>0</v>
      </c>
      <c r="GG16" s="60">
        <f ca="1">IF(OR(WEEKDAY(GG$2,2)&gt;5,GG$2&gt;=TODAY()+WEEKDAY(GG$2)),0,IF(ISERROR(HLOOKUP(GG$2,'Meta diária'!$2:$11,ROW('Meta diária'!$B6)-1,0)),GF16,HLOOKUP(GG$2,'Meta diária'!$2:$11,ROW('Meta diária'!$B6)-1,0)))</f>
        <v>0</v>
      </c>
      <c r="GH16" s="60">
        <f ca="1">IF(OR(WEEKDAY(GH$2,2)&gt;5,GH$2&gt;=TODAY()+WEEKDAY(GH$2)),0,IF(ISERROR(HLOOKUP(GH$2,'Meta diária'!$2:$11,ROW('Meta diária'!$B6)-1,0)),GG16,HLOOKUP(GH$2,'Meta diária'!$2:$11,ROW('Meta diária'!$B6)-1,0)))</f>
        <v>0</v>
      </c>
      <c r="GI16" s="60">
        <f ca="1">IF(OR(WEEKDAY(GI$2,2)&gt;5,GI$2&gt;=TODAY()+WEEKDAY(GI$2)),0,IF(ISERROR(HLOOKUP(GI$2,'Meta diária'!$2:$11,ROW('Meta diária'!$B6)-1,0)),GH16,HLOOKUP(GI$2,'Meta diária'!$2:$11,ROW('Meta diária'!$B6)-1,0)))</f>
        <v>0</v>
      </c>
      <c r="GJ16" s="60">
        <f ca="1">IF(OR(WEEKDAY(GJ$2,2)&gt;5,GJ$2&gt;=TODAY()+WEEKDAY(GJ$2)),0,IF(ISERROR(HLOOKUP(GJ$2,'Meta diária'!$2:$11,ROW('Meta diária'!$B6)-1,0)),GI16,HLOOKUP(GJ$2,'Meta diária'!$2:$11,ROW('Meta diária'!$B6)-1,0)))</f>
        <v>0</v>
      </c>
      <c r="GK16" s="60">
        <f ca="1">IF(OR(WEEKDAY(GK$2,2)&gt;5,GK$2&gt;=TODAY()+WEEKDAY(GK$2)),0,IF(ISERROR(HLOOKUP(GK$2,'Meta diária'!$2:$11,ROW('Meta diária'!$B6)-1,0)),GJ16,HLOOKUP(GK$2,'Meta diária'!$2:$11,ROW('Meta diária'!$B6)-1,0)))</f>
        <v>0</v>
      </c>
      <c r="GL16" s="60">
        <f ca="1">IF(OR(WEEKDAY(GL$2,2)&gt;5,GL$2&gt;=TODAY()+WEEKDAY(GL$2)),0,IF(ISERROR(HLOOKUP(GL$2,'Meta diária'!$2:$11,ROW('Meta diária'!$B6)-1,0)),GK16,HLOOKUP(GL$2,'Meta diária'!$2:$11,ROW('Meta diária'!$B6)-1,0)))</f>
        <v>0</v>
      </c>
      <c r="GM16" s="60">
        <f ca="1">IF(OR(WEEKDAY(GM$2,2)&gt;5,GM$2&gt;=TODAY()+WEEKDAY(GM$2)),0,IF(ISERROR(HLOOKUP(GM$2,'Meta diária'!$2:$11,ROW('Meta diária'!$B6)-1,0)),GL16,HLOOKUP(GM$2,'Meta diária'!$2:$11,ROW('Meta diária'!$B6)-1,0)))</f>
        <v>0</v>
      </c>
      <c r="GN16" s="60">
        <f ca="1">IF(OR(WEEKDAY(GN$2,2)&gt;5,GN$2&gt;=TODAY()+WEEKDAY(GN$2)),0,IF(ISERROR(HLOOKUP(GN$2,'Meta diária'!$2:$11,ROW('Meta diária'!$B6)-1,0)),GM16,HLOOKUP(GN$2,'Meta diária'!$2:$11,ROW('Meta diária'!$B6)-1,0)))</f>
        <v>0</v>
      </c>
      <c r="GO16" s="60">
        <f ca="1">IF(OR(WEEKDAY(GO$2,2)&gt;5,GO$2&gt;=TODAY()+WEEKDAY(GO$2)),0,IF(ISERROR(HLOOKUP(GO$2,'Meta diária'!$2:$11,ROW('Meta diária'!$B6)-1,0)),GN16,HLOOKUP(GO$2,'Meta diária'!$2:$11,ROW('Meta diária'!$B6)-1,0)))</f>
        <v>0</v>
      </c>
      <c r="GP16" s="60">
        <f ca="1">IF(OR(WEEKDAY(GP$2,2)&gt;5,GP$2&gt;=TODAY()+WEEKDAY(GP$2)),0,IF(ISERROR(HLOOKUP(GP$2,'Meta diária'!$2:$11,ROW('Meta diária'!$B6)-1,0)),GO16,HLOOKUP(GP$2,'Meta diária'!$2:$11,ROW('Meta diária'!$B6)-1,0)))</f>
        <v>0</v>
      </c>
      <c r="GQ16" s="60">
        <f ca="1">IF(OR(WEEKDAY(GQ$2,2)&gt;5,GQ$2&gt;=TODAY()+WEEKDAY(GQ$2)),0,IF(ISERROR(HLOOKUP(GQ$2,'Meta diária'!$2:$11,ROW('Meta diária'!$B6)-1,0)),GP16,HLOOKUP(GQ$2,'Meta diária'!$2:$11,ROW('Meta diária'!$B6)-1,0)))</f>
        <v>0</v>
      </c>
    </row>
    <row r="17" spans="1:199" s="68" customFormat="1" ht="20.25" customHeight="1">
      <c r="A17" s="67"/>
      <c r="B17" s="240"/>
      <c r="C17" s="53" t="s">
        <v>36</v>
      </c>
      <c r="D17" s="54">
        <f>Cronograma!D18</f>
        <v>0</v>
      </c>
      <c r="E17" s="55">
        <f>Cronograma!E18</f>
        <v>0</v>
      </c>
      <c r="F17" s="108">
        <f>SUM(J17:GQ17)</f>
        <v>0</v>
      </c>
      <c r="G17" s="59">
        <f ca="1">IF(G16=0,0,IF(F17&gt;0,SUM(J17:GQ17)/(COUNTIF(J16:GQ16,"&gt;0")),0))</f>
        <v>0</v>
      </c>
      <c r="H17" s="101">
        <f>COUNTIF(J17:GR17,"&gt;0")</f>
        <v>0</v>
      </c>
      <c r="I17" s="84"/>
      <c r="J17" s="98">
        <f>SUMIFS(Produção!$E:$E,Produção!$B:$B,J$2,Produção!$D:$D,$B16)</f>
        <v>0</v>
      </c>
      <c r="K17" s="98">
        <f>SUMIFS(Produção!$E:$E,Produção!$B:$B,K$2,Produção!$D:$D,$B16)</f>
        <v>0</v>
      </c>
      <c r="L17" s="98">
        <f>SUMIFS(Produção!$E:$E,Produção!$B:$B,L$2,Produção!$D:$D,$B16)</f>
        <v>0</v>
      </c>
      <c r="M17" s="98">
        <f>SUMIFS(Produção!$E:$E,Produção!$B:$B,M$2,Produção!$D:$D,$B16)</f>
        <v>0</v>
      </c>
      <c r="N17" s="98">
        <f>SUMIFS(Produção!$E:$E,Produção!$B:$B,N$2,Produção!$D:$D,$B16)</f>
        <v>0</v>
      </c>
      <c r="O17" s="98">
        <f>SUMIFS(Produção!$E:$E,Produção!$B:$B,O$2,Produção!$D:$D,$B16)</f>
        <v>0</v>
      </c>
      <c r="P17" s="98">
        <f>SUMIFS(Produção!$E:$E,Produção!$B:$B,P$2,Produção!$D:$D,$B16)</f>
        <v>0</v>
      </c>
      <c r="Q17" s="98">
        <f>SUMIFS(Produção!$E:$E,Produção!$B:$B,Q$2,Produção!$D:$D,$B16)</f>
        <v>0</v>
      </c>
      <c r="R17" s="98">
        <f>SUMIFS(Produção!$E:$E,Produção!$B:$B,R$2,Produção!$D:$D,$B16)</f>
        <v>0</v>
      </c>
      <c r="S17" s="98">
        <f>SUMIFS(Produção!$E:$E,Produção!$B:$B,S$2,Produção!$D:$D,$B16)</f>
        <v>0</v>
      </c>
      <c r="T17" s="98">
        <f>SUMIFS(Produção!$E:$E,Produção!$B:$B,T$2,Produção!$D:$D,$B16)</f>
        <v>0</v>
      </c>
      <c r="U17" s="98">
        <f>SUMIFS(Produção!$E:$E,Produção!$B:$B,U$2,Produção!$D:$D,$B16)</f>
        <v>0</v>
      </c>
      <c r="V17" s="98">
        <f>SUMIFS(Produção!$E:$E,Produção!$B:$B,V$2,Produção!$D:$D,$B16)</f>
        <v>0</v>
      </c>
      <c r="W17" s="98">
        <f>SUMIFS(Produção!$E:$E,Produção!$B:$B,W$2,Produção!$D:$D,$B16)</f>
        <v>0</v>
      </c>
      <c r="X17" s="98">
        <f>SUMIFS(Produção!$E:$E,Produção!$B:$B,X$2,Produção!$D:$D,$B16)</f>
        <v>0</v>
      </c>
      <c r="Y17" s="98">
        <f>SUMIFS(Produção!$E:$E,Produção!$B:$B,Y$2,Produção!$D:$D,$B16)</f>
        <v>0</v>
      </c>
      <c r="Z17" s="98">
        <f>SUMIFS(Produção!$E:$E,Produção!$B:$B,Z$2,Produção!$D:$D,$B16)</f>
        <v>0</v>
      </c>
      <c r="AA17" s="98">
        <f>SUMIFS(Produção!$E:$E,Produção!$B:$B,AA$2,Produção!$D:$D,$B16)</f>
        <v>0</v>
      </c>
      <c r="AB17" s="98">
        <f>SUMIFS(Produção!$E:$E,Produção!$B:$B,AB$2,Produção!$D:$D,$B16)</f>
        <v>0</v>
      </c>
      <c r="AC17" s="98">
        <f>SUMIFS(Produção!$E:$E,Produção!$B:$B,AC$2,Produção!$D:$D,$B16)</f>
        <v>0</v>
      </c>
      <c r="AD17" s="98">
        <f>SUMIFS(Produção!$E:$E,Produção!$B:$B,AD$2,Produção!$D:$D,$B16)</f>
        <v>0</v>
      </c>
      <c r="AE17" s="98">
        <f>SUMIFS(Produção!$E:$E,Produção!$B:$B,AE$2,Produção!$D:$D,$B16)</f>
        <v>0</v>
      </c>
      <c r="AF17" s="98">
        <f>SUMIFS(Produção!$E:$E,Produção!$B:$B,AF$2,Produção!$D:$D,$B16)</f>
        <v>0</v>
      </c>
      <c r="AG17" s="98">
        <f>SUMIFS(Produção!$E:$E,Produção!$B:$B,AG$2,Produção!$D:$D,$B16)</f>
        <v>0</v>
      </c>
      <c r="AH17" s="98">
        <f>SUMIFS(Produção!$E:$E,Produção!$B:$B,AH$2,Produção!$D:$D,$B16)</f>
        <v>0</v>
      </c>
      <c r="AI17" s="98">
        <f>SUMIFS(Produção!$E:$E,Produção!$B:$B,AI$2,Produção!$D:$D,$B16)</f>
        <v>0</v>
      </c>
      <c r="AJ17" s="98">
        <f>SUMIFS(Produção!$E:$E,Produção!$B:$B,AJ$2,Produção!$D:$D,$B16)</f>
        <v>0</v>
      </c>
      <c r="AK17" s="98">
        <f>SUMIFS(Produção!$E:$E,Produção!$B:$B,AK$2,Produção!$D:$D,$B16)</f>
        <v>0</v>
      </c>
      <c r="AL17" s="98">
        <f>SUMIFS(Produção!$E:$E,Produção!$B:$B,AL$2,Produção!$D:$D,$B16)</f>
        <v>0</v>
      </c>
      <c r="AM17" s="98">
        <f>SUMIFS(Produção!$E:$E,Produção!$B:$B,AM$2,Produção!$D:$D,$B16)</f>
        <v>0</v>
      </c>
      <c r="AN17" s="98">
        <f>SUMIFS(Produção!$E:$E,Produção!$B:$B,AN$2,Produção!$D:$D,$B16)</f>
        <v>0</v>
      </c>
      <c r="AO17" s="98">
        <f>SUMIFS(Produção!$E:$E,Produção!$B:$B,AO$2,Produção!$D:$D,$B16)</f>
        <v>0</v>
      </c>
      <c r="AP17" s="98">
        <f>SUMIFS(Produção!$E:$E,Produção!$B:$B,AP$2,Produção!$D:$D,$B16)</f>
        <v>0</v>
      </c>
      <c r="AQ17" s="98">
        <f>SUMIFS(Produção!$E:$E,Produção!$B:$B,AQ$2,Produção!$D:$D,$B16)</f>
        <v>0</v>
      </c>
      <c r="AR17" s="98">
        <f>SUMIFS(Produção!$E:$E,Produção!$B:$B,AR$2,Produção!$D:$D,$B16)</f>
        <v>0</v>
      </c>
      <c r="AS17" s="98">
        <f>SUMIFS(Produção!$E:$E,Produção!$B:$B,AS$2,Produção!$D:$D,$B16)</f>
        <v>0</v>
      </c>
      <c r="AT17" s="98">
        <f>SUMIFS(Produção!$E:$E,Produção!$B:$B,AT$2,Produção!$D:$D,$B16)</f>
        <v>0</v>
      </c>
      <c r="AU17" s="98">
        <f>SUMIFS(Produção!$E:$E,Produção!$B:$B,AU$2,Produção!$D:$D,$B16)</f>
        <v>0</v>
      </c>
      <c r="AV17" s="98">
        <f>SUMIFS(Produção!$E:$E,Produção!$B:$B,AV$2,Produção!$D:$D,$B16)</f>
        <v>0</v>
      </c>
      <c r="AW17" s="98">
        <f>SUMIFS(Produção!$E:$E,Produção!$B:$B,AW$2,Produção!$D:$D,$B16)</f>
        <v>0</v>
      </c>
      <c r="AX17" s="98">
        <f>SUMIFS(Produção!$E:$E,Produção!$B:$B,AX$2,Produção!$D:$D,$B16)</f>
        <v>0</v>
      </c>
      <c r="AY17" s="98">
        <f>SUMIFS(Produção!$E:$E,Produção!$B:$B,AY$2,Produção!$D:$D,$B16)</f>
        <v>0</v>
      </c>
      <c r="AZ17" s="98">
        <f>SUMIFS(Produção!$E:$E,Produção!$B:$B,AZ$2,Produção!$D:$D,$B16)</f>
        <v>0</v>
      </c>
      <c r="BA17" s="98">
        <f>SUMIFS(Produção!$E:$E,Produção!$B:$B,BA$2,Produção!$D:$D,$B16)</f>
        <v>0</v>
      </c>
      <c r="BB17" s="98">
        <f>SUMIFS(Produção!$E:$E,Produção!$B:$B,BB$2,Produção!$D:$D,$B16)</f>
        <v>0</v>
      </c>
      <c r="BC17" s="98">
        <f>SUMIFS(Produção!$E:$E,Produção!$B:$B,BC$2,Produção!$D:$D,$B16)</f>
        <v>0</v>
      </c>
      <c r="BD17" s="98">
        <f>SUMIFS(Produção!$E:$E,Produção!$B:$B,BD$2,Produção!$D:$D,$B16)</f>
        <v>0</v>
      </c>
      <c r="BE17" s="98">
        <f>SUMIFS(Produção!$E:$E,Produção!$B:$B,BE$2,Produção!$D:$D,$B16)</f>
        <v>0</v>
      </c>
      <c r="BF17" s="98">
        <f>SUMIFS(Produção!$E:$E,Produção!$B:$B,BF$2,Produção!$D:$D,$B16)</f>
        <v>0</v>
      </c>
      <c r="BG17" s="98">
        <f>SUMIFS(Produção!$E:$E,Produção!$B:$B,BG$2,Produção!$D:$D,$B16)</f>
        <v>0</v>
      </c>
      <c r="BH17" s="98">
        <f>SUMIFS(Produção!$E:$E,Produção!$B:$B,BH$2,Produção!$D:$D,$B16)</f>
        <v>0</v>
      </c>
      <c r="BI17" s="98">
        <f>SUMIFS(Produção!$E:$E,Produção!$B:$B,BI$2,Produção!$D:$D,$B16)</f>
        <v>0</v>
      </c>
      <c r="BJ17" s="98">
        <f>SUMIFS(Produção!$E:$E,Produção!$B:$B,BJ$2,Produção!$D:$D,$B16)</f>
        <v>0</v>
      </c>
      <c r="BK17" s="98">
        <f>SUMIFS(Produção!$E:$E,Produção!$B:$B,BK$2,Produção!$D:$D,$B16)</f>
        <v>0</v>
      </c>
      <c r="BL17" s="98">
        <f>SUMIFS(Produção!$E:$E,Produção!$B:$B,BL$2,Produção!$D:$D,$B16)</f>
        <v>0</v>
      </c>
      <c r="BM17" s="98">
        <f>SUMIFS(Produção!$E:$E,Produção!$B:$B,BM$2,Produção!$D:$D,$B16)</f>
        <v>0</v>
      </c>
      <c r="BN17" s="98">
        <f>SUMIFS(Produção!$E:$E,Produção!$B:$B,BN$2,Produção!$D:$D,$B16)</f>
        <v>0</v>
      </c>
      <c r="BO17" s="98">
        <f>SUMIFS(Produção!$E:$E,Produção!$B:$B,BO$2,Produção!$D:$D,$B16)</f>
        <v>0</v>
      </c>
      <c r="BP17" s="98">
        <f>SUMIFS(Produção!$E:$E,Produção!$B:$B,BP$2,Produção!$D:$D,$B16)</f>
        <v>0</v>
      </c>
      <c r="BQ17" s="98">
        <f>SUMIFS(Produção!$E:$E,Produção!$B:$B,BQ$2,Produção!$D:$D,$B16)</f>
        <v>0</v>
      </c>
      <c r="BR17" s="98">
        <f>SUMIFS(Produção!$E:$E,Produção!$B:$B,BR$2,Produção!$D:$D,$B16)</f>
        <v>0</v>
      </c>
      <c r="BS17" s="98">
        <f>SUMIFS(Produção!$E:$E,Produção!$B:$B,BS$2,Produção!$D:$D,$B16)</f>
        <v>0</v>
      </c>
      <c r="BT17" s="98">
        <f>SUMIFS(Produção!$E:$E,Produção!$B:$B,BT$2,Produção!$D:$D,$B16)</f>
        <v>0</v>
      </c>
      <c r="BU17" s="98">
        <f>SUMIFS(Produção!$E:$E,Produção!$B:$B,BU$2,Produção!$D:$D,$B16)</f>
        <v>0</v>
      </c>
      <c r="BV17" s="98">
        <f>SUMIFS(Produção!$E:$E,Produção!$B:$B,BV$2,Produção!$D:$D,$B16)</f>
        <v>0</v>
      </c>
      <c r="BW17" s="98">
        <f>SUMIFS(Produção!$E:$E,Produção!$B:$B,BW$2,Produção!$D:$D,$B16)</f>
        <v>0</v>
      </c>
      <c r="BX17" s="98">
        <f>SUMIFS(Produção!$E:$E,Produção!$B:$B,BX$2,Produção!$D:$D,$B16)</f>
        <v>0</v>
      </c>
      <c r="BY17" s="98">
        <f>SUMIFS(Produção!$E:$E,Produção!$B:$B,BY$2,Produção!$D:$D,$B16)</f>
        <v>0</v>
      </c>
      <c r="BZ17" s="98">
        <f>SUMIFS(Produção!$E:$E,Produção!$B:$B,BZ$2,Produção!$D:$D,$B16)</f>
        <v>0</v>
      </c>
      <c r="CA17" s="98">
        <f>SUMIFS(Produção!$E:$E,Produção!$B:$B,CA$2,Produção!$D:$D,$B16)</f>
        <v>0</v>
      </c>
      <c r="CB17" s="98">
        <f>SUMIFS(Produção!$E:$E,Produção!$B:$B,CB$2,Produção!$D:$D,$B16)</f>
        <v>0</v>
      </c>
      <c r="CC17" s="98">
        <f>SUMIFS(Produção!$E:$E,Produção!$B:$B,CC$2,Produção!$D:$D,$B16)</f>
        <v>0</v>
      </c>
      <c r="CD17" s="98">
        <f>SUMIFS(Produção!$E:$E,Produção!$B:$B,CD$2,Produção!$D:$D,$B16)</f>
        <v>0</v>
      </c>
      <c r="CE17" s="98">
        <f>SUMIFS(Produção!$E:$E,Produção!$B:$B,CE$2,Produção!$D:$D,$B16)</f>
        <v>0</v>
      </c>
      <c r="CF17" s="98">
        <f>SUMIFS(Produção!$E:$E,Produção!$B:$B,CF$2,Produção!$D:$D,$B16)</f>
        <v>0</v>
      </c>
      <c r="CG17" s="98">
        <f>SUMIFS(Produção!$E:$E,Produção!$B:$B,CG$2,Produção!$D:$D,$B16)</f>
        <v>0</v>
      </c>
      <c r="CH17" s="98">
        <f>SUMIFS(Produção!$E:$E,Produção!$B:$B,CH$2,Produção!$D:$D,$B16)</f>
        <v>0</v>
      </c>
      <c r="CI17" s="98">
        <f>SUMIFS(Produção!$E:$E,Produção!$B:$B,CI$2,Produção!$D:$D,$B16)</f>
        <v>0</v>
      </c>
      <c r="CJ17" s="98">
        <f>SUMIFS(Produção!$E:$E,Produção!$B:$B,CJ$2,Produção!$D:$D,$B16)</f>
        <v>0</v>
      </c>
      <c r="CK17" s="98">
        <f>SUMIFS(Produção!$E:$E,Produção!$B:$B,CK$2,Produção!$D:$D,$B16)</f>
        <v>0</v>
      </c>
      <c r="CL17" s="98">
        <f>SUMIFS(Produção!$E:$E,Produção!$B:$B,CL$2,Produção!$D:$D,$B16)</f>
        <v>0</v>
      </c>
      <c r="CM17" s="98">
        <f>SUMIFS(Produção!$E:$E,Produção!$B:$B,CM$2,Produção!$D:$D,$B16)</f>
        <v>0</v>
      </c>
      <c r="CN17" s="98">
        <f>SUMIFS(Produção!$E:$E,Produção!$B:$B,CN$2,Produção!$D:$D,$B16)</f>
        <v>0</v>
      </c>
      <c r="CO17" s="98">
        <f>SUMIFS(Produção!$E:$E,Produção!$B:$B,CO$2,Produção!$D:$D,$B16)</f>
        <v>0</v>
      </c>
      <c r="CP17" s="98">
        <f>SUMIFS(Produção!$E:$E,Produção!$B:$B,CP$2,Produção!$D:$D,$B16)</f>
        <v>0</v>
      </c>
      <c r="CQ17" s="98">
        <f>SUMIFS(Produção!$E:$E,Produção!$B:$B,CQ$2,Produção!$D:$D,$B16)</f>
        <v>0</v>
      </c>
      <c r="CR17" s="98">
        <f>SUMIFS(Produção!$E:$E,Produção!$B:$B,CR$2,Produção!$D:$D,$B16)</f>
        <v>0</v>
      </c>
      <c r="CS17" s="98">
        <f>SUMIFS(Produção!$E:$E,Produção!$B:$B,CS$2,Produção!$D:$D,$B16)</f>
        <v>0</v>
      </c>
      <c r="CT17" s="98">
        <f>SUMIFS(Produção!$E:$E,Produção!$B:$B,CT$2,Produção!$D:$D,$B16)</f>
        <v>0</v>
      </c>
      <c r="CU17" s="98">
        <f>SUMIFS(Produção!$E:$E,Produção!$B:$B,CU$2,Produção!$D:$D,$B16)</f>
        <v>0</v>
      </c>
      <c r="CV17" s="98">
        <f>SUMIFS(Produção!$E:$E,Produção!$B:$B,CV$2,Produção!$D:$D,$B16)</f>
        <v>0</v>
      </c>
      <c r="CW17" s="98">
        <f>SUMIFS(Produção!$E:$E,Produção!$B:$B,CW$2,Produção!$D:$D,$B16)</f>
        <v>0</v>
      </c>
      <c r="CX17" s="98">
        <f>SUMIFS(Produção!$E:$E,Produção!$B:$B,CX$2,Produção!$D:$D,$B16)</f>
        <v>0</v>
      </c>
      <c r="CY17" s="98">
        <f>SUMIFS(Produção!$E:$E,Produção!$B:$B,CY$2,Produção!$D:$D,$B16)</f>
        <v>0</v>
      </c>
      <c r="CZ17" s="98">
        <f>SUMIFS(Produção!$E:$E,Produção!$B:$B,CZ$2,Produção!$D:$D,$B16)</f>
        <v>0</v>
      </c>
      <c r="DA17" s="98">
        <f>SUMIFS(Produção!$E:$E,Produção!$B:$B,DA$2,Produção!$D:$D,$B16)</f>
        <v>0</v>
      </c>
      <c r="DB17" s="98">
        <f>SUMIFS(Produção!$E:$E,Produção!$B:$B,DB$2,Produção!$D:$D,$B16)</f>
        <v>0</v>
      </c>
      <c r="DC17" s="98">
        <f>SUMIFS(Produção!$E:$E,Produção!$B:$B,DC$2,Produção!$D:$D,$B16)</f>
        <v>0</v>
      </c>
      <c r="DD17" s="98">
        <f>SUMIFS(Produção!$E:$E,Produção!$B:$B,DD$2,Produção!$D:$D,$B16)</f>
        <v>0</v>
      </c>
      <c r="DE17" s="98">
        <f>SUMIFS(Produção!$E:$E,Produção!$B:$B,DE$2,Produção!$D:$D,$B16)</f>
        <v>0</v>
      </c>
      <c r="DF17" s="98">
        <f>SUMIFS(Produção!$E:$E,Produção!$B:$B,DF$2,Produção!$D:$D,$B16)</f>
        <v>0</v>
      </c>
      <c r="DG17" s="98">
        <f>SUMIFS(Produção!$E:$E,Produção!$B:$B,DG$2,Produção!$D:$D,$B16)</f>
        <v>0</v>
      </c>
      <c r="DH17" s="98">
        <f>SUMIFS(Produção!$E:$E,Produção!$B:$B,DH$2,Produção!$D:$D,$B16)</f>
        <v>0</v>
      </c>
      <c r="DI17" s="98">
        <f>SUMIFS(Produção!$E:$E,Produção!$B:$B,DI$2,Produção!$D:$D,$B16)</f>
        <v>0</v>
      </c>
      <c r="DJ17" s="98">
        <f>SUMIFS(Produção!$E:$E,Produção!$B:$B,DJ$2,Produção!$D:$D,$B16)</f>
        <v>0</v>
      </c>
      <c r="DK17" s="98">
        <f>SUMIFS(Produção!$E:$E,Produção!$B:$B,DK$2,Produção!$D:$D,$B16)</f>
        <v>0</v>
      </c>
      <c r="DL17" s="98">
        <f>SUMIFS(Produção!$E:$E,Produção!$B:$B,DL$2,Produção!$D:$D,$B16)</f>
        <v>0</v>
      </c>
      <c r="DM17" s="98">
        <f>SUMIFS(Produção!$E:$E,Produção!$B:$B,DM$2,Produção!$D:$D,$B16)</f>
        <v>0</v>
      </c>
      <c r="DN17" s="98">
        <f>SUMIFS(Produção!$E:$E,Produção!$B:$B,DN$2,Produção!$D:$D,$B16)</f>
        <v>0</v>
      </c>
      <c r="DO17" s="98">
        <f>SUMIFS(Produção!$E:$E,Produção!$B:$B,DO$2,Produção!$D:$D,$B16)</f>
        <v>0</v>
      </c>
      <c r="DP17" s="98">
        <f>SUMIFS(Produção!$E:$E,Produção!$B:$B,DP$2,Produção!$D:$D,$B16)</f>
        <v>0</v>
      </c>
      <c r="DQ17" s="98">
        <f>SUMIFS(Produção!$E:$E,Produção!$B:$B,DQ$2,Produção!$D:$D,$B16)</f>
        <v>0</v>
      </c>
      <c r="DR17" s="98">
        <f>SUMIFS(Produção!$E:$E,Produção!$B:$B,DR$2,Produção!$D:$D,$B16)</f>
        <v>0</v>
      </c>
      <c r="DS17" s="98">
        <f>SUMIFS(Produção!$E:$E,Produção!$B:$B,DS$2,Produção!$D:$D,$B16)</f>
        <v>0</v>
      </c>
      <c r="DT17" s="98">
        <f>SUMIFS(Produção!$E:$E,Produção!$B:$B,DT$2,Produção!$D:$D,$B16)</f>
        <v>0</v>
      </c>
      <c r="DU17" s="98">
        <f>SUMIFS(Produção!$E:$E,Produção!$B:$B,DU$2,Produção!$D:$D,$B16)</f>
        <v>0</v>
      </c>
      <c r="DV17" s="98">
        <f>SUMIFS(Produção!$E:$E,Produção!$B:$B,DV$2,Produção!$D:$D,$B16)</f>
        <v>0</v>
      </c>
      <c r="DW17" s="98">
        <f>SUMIFS(Produção!$E:$E,Produção!$B:$B,DW$2,Produção!$D:$D,$B16)</f>
        <v>0</v>
      </c>
      <c r="DX17" s="98">
        <f>SUMIFS(Produção!$E:$E,Produção!$B:$B,DX$2,Produção!$D:$D,$B16)</f>
        <v>0</v>
      </c>
      <c r="DY17" s="98">
        <f>SUMIFS(Produção!$E:$E,Produção!$B:$B,DY$2,Produção!$D:$D,$B16)</f>
        <v>0</v>
      </c>
      <c r="DZ17" s="98">
        <f>SUMIFS(Produção!$E:$E,Produção!$B:$B,DZ$2,Produção!$D:$D,$B16)</f>
        <v>0</v>
      </c>
      <c r="EA17" s="98">
        <f>SUMIFS(Produção!$E:$E,Produção!$B:$B,EA$2,Produção!$D:$D,$B16)</f>
        <v>0</v>
      </c>
      <c r="EB17" s="98">
        <f>SUMIFS(Produção!$E:$E,Produção!$B:$B,EB$2,Produção!$D:$D,$B16)</f>
        <v>0</v>
      </c>
      <c r="EC17" s="98">
        <f>SUMIFS(Produção!$E:$E,Produção!$B:$B,EC$2,Produção!$D:$D,$B16)</f>
        <v>0</v>
      </c>
      <c r="ED17" s="98">
        <f>SUMIFS(Produção!$E:$E,Produção!$B:$B,ED$2,Produção!$D:$D,$B16)</f>
        <v>0</v>
      </c>
      <c r="EE17" s="98">
        <f>SUMIFS(Produção!$E:$E,Produção!$B:$B,EE$2,Produção!$D:$D,$B16)</f>
        <v>0</v>
      </c>
      <c r="EF17" s="98">
        <f>SUMIFS(Produção!$E:$E,Produção!$B:$B,EF$2,Produção!$D:$D,$B16)</f>
        <v>0</v>
      </c>
      <c r="EG17" s="98">
        <f>SUMIFS(Produção!$E:$E,Produção!$B:$B,EG$2,Produção!$D:$D,$B16)</f>
        <v>0</v>
      </c>
      <c r="EH17" s="98">
        <f>SUMIFS(Produção!$E:$E,Produção!$B:$B,EH$2,Produção!$D:$D,$B16)</f>
        <v>0</v>
      </c>
      <c r="EI17" s="98">
        <f>SUMIFS(Produção!$E:$E,Produção!$B:$B,EI$2,Produção!$D:$D,$B16)</f>
        <v>0</v>
      </c>
      <c r="EJ17" s="98">
        <f>SUMIFS(Produção!$E:$E,Produção!$B:$B,EJ$2,Produção!$D:$D,$B16)</f>
        <v>0</v>
      </c>
      <c r="EK17" s="98">
        <f>SUMIFS(Produção!$E:$E,Produção!$B:$B,EK$2,Produção!$D:$D,$B16)</f>
        <v>0</v>
      </c>
      <c r="EL17" s="98">
        <f>SUMIFS(Produção!$E:$E,Produção!$B:$B,EL$2,Produção!$D:$D,$B16)</f>
        <v>0</v>
      </c>
      <c r="EM17" s="98">
        <f>SUMIFS(Produção!$E:$E,Produção!$B:$B,EM$2,Produção!$D:$D,$B16)</f>
        <v>0</v>
      </c>
      <c r="EN17" s="98">
        <f>SUMIFS(Produção!$E:$E,Produção!$B:$B,EN$2,Produção!$D:$D,$B16)</f>
        <v>0</v>
      </c>
      <c r="EO17" s="98">
        <f>SUMIFS(Produção!$E:$E,Produção!$B:$B,EO$2,Produção!$D:$D,$B16)</f>
        <v>0</v>
      </c>
      <c r="EP17" s="98">
        <f>SUMIFS(Produção!$E:$E,Produção!$B:$B,EP$2,Produção!$D:$D,$B16)</f>
        <v>0</v>
      </c>
      <c r="EQ17" s="98">
        <f>SUMIFS(Produção!$E:$E,Produção!$B:$B,EQ$2,Produção!$D:$D,$B16)</f>
        <v>0</v>
      </c>
      <c r="ER17" s="98">
        <f>SUMIFS(Produção!$E:$E,Produção!$B:$B,ER$2,Produção!$D:$D,$B16)</f>
        <v>0</v>
      </c>
      <c r="ES17" s="98">
        <f>SUMIFS(Produção!$E:$E,Produção!$B:$B,ES$2,Produção!$D:$D,$B16)</f>
        <v>0</v>
      </c>
      <c r="ET17" s="98">
        <f>SUMIFS(Produção!$E:$E,Produção!$B:$B,ET$2,Produção!$D:$D,$B16)</f>
        <v>0</v>
      </c>
      <c r="EU17" s="98">
        <f>SUMIFS(Produção!$E:$E,Produção!$B:$B,EU$2,Produção!$D:$D,$B16)</f>
        <v>0</v>
      </c>
      <c r="EV17" s="98">
        <f>SUMIFS(Produção!$E:$E,Produção!$B:$B,EV$2,Produção!$D:$D,$B16)</f>
        <v>0</v>
      </c>
      <c r="EW17" s="98">
        <f>SUMIFS(Produção!$E:$E,Produção!$B:$B,EW$2,Produção!$D:$D,$B16)</f>
        <v>0</v>
      </c>
      <c r="EX17" s="98">
        <f>SUMIFS(Produção!$E:$E,Produção!$B:$B,EX$2,Produção!$D:$D,$B16)</f>
        <v>0</v>
      </c>
      <c r="EY17" s="98">
        <f>SUMIFS(Produção!$E:$E,Produção!$B:$B,EY$2,Produção!$D:$D,$B16)</f>
        <v>0</v>
      </c>
      <c r="EZ17" s="98">
        <f>SUMIFS(Produção!$E:$E,Produção!$B:$B,EZ$2,Produção!$D:$D,$B16)</f>
        <v>0</v>
      </c>
      <c r="FA17" s="98">
        <f>SUMIFS(Produção!$E:$E,Produção!$B:$B,FA$2,Produção!$D:$D,$B16)</f>
        <v>0</v>
      </c>
      <c r="FB17" s="98">
        <f>SUMIFS(Produção!$E:$E,Produção!$B:$B,FB$2,Produção!$D:$D,$B16)</f>
        <v>0</v>
      </c>
      <c r="FC17" s="98">
        <f>SUMIFS(Produção!$E:$E,Produção!$B:$B,FC$2,Produção!$D:$D,$B16)</f>
        <v>0</v>
      </c>
      <c r="FD17" s="98">
        <f>SUMIFS(Produção!$E:$E,Produção!$B:$B,FD$2,Produção!$D:$D,$B16)</f>
        <v>0</v>
      </c>
      <c r="FE17" s="98">
        <f>SUMIFS(Produção!$E:$E,Produção!$B:$B,FE$2,Produção!$D:$D,$B16)</f>
        <v>0</v>
      </c>
      <c r="FF17" s="98">
        <f>SUMIFS(Produção!$E:$E,Produção!$B:$B,FF$2,Produção!$D:$D,$B16)</f>
        <v>0</v>
      </c>
      <c r="FG17" s="98">
        <f>SUMIFS(Produção!$E:$E,Produção!$B:$B,FG$2,Produção!$D:$D,$B16)</f>
        <v>0</v>
      </c>
      <c r="FH17" s="98">
        <f>SUMIFS(Produção!$E:$E,Produção!$B:$B,FH$2,Produção!$D:$D,$B16)</f>
        <v>0</v>
      </c>
      <c r="FI17" s="98">
        <f>SUMIFS(Produção!$E:$E,Produção!$B:$B,FI$2,Produção!$D:$D,$B16)</f>
        <v>0</v>
      </c>
      <c r="FJ17" s="98">
        <f>SUMIFS(Produção!$E:$E,Produção!$B:$B,FJ$2,Produção!$D:$D,$B16)</f>
        <v>0</v>
      </c>
      <c r="FK17" s="98">
        <f>SUMIFS(Produção!$E:$E,Produção!$B:$B,FK$2,Produção!$D:$D,$B16)</f>
        <v>0</v>
      </c>
      <c r="FL17" s="98">
        <f>SUMIFS(Produção!$E:$E,Produção!$B:$B,FL$2,Produção!$D:$D,$B16)</f>
        <v>0</v>
      </c>
      <c r="FM17" s="98">
        <f>SUMIFS(Produção!$E:$E,Produção!$B:$B,FM$2,Produção!$D:$D,$B16)</f>
        <v>0</v>
      </c>
      <c r="FN17" s="98">
        <f>SUMIFS(Produção!$E:$E,Produção!$B:$B,FN$2,Produção!$D:$D,$B16)</f>
        <v>0</v>
      </c>
      <c r="FO17" s="98">
        <f>SUMIFS(Produção!$E:$E,Produção!$B:$B,FO$2,Produção!$D:$D,$B16)</f>
        <v>0</v>
      </c>
      <c r="FP17" s="98">
        <f>SUMIFS(Produção!$E:$E,Produção!$B:$B,FP$2,Produção!$D:$D,$B16)</f>
        <v>0</v>
      </c>
      <c r="FQ17" s="98">
        <f>SUMIFS(Produção!$E:$E,Produção!$B:$B,FQ$2,Produção!$D:$D,$B16)</f>
        <v>0</v>
      </c>
      <c r="FR17" s="98">
        <f>SUMIFS(Produção!$E:$E,Produção!$B:$B,FR$2,Produção!$D:$D,$B16)</f>
        <v>0</v>
      </c>
      <c r="FS17" s="98">
        <f>SUMIFS(Produção!$E:$E,Produção!$B:$B,FS$2,Produção!$D:$D,$B16)</f>
        <v>0</v>
      </c>
      <c r="FT17" s="98">
        <f>SUMIFS(Produção!$E:$E,Produção!$B:$B,FT$2,Produção!$D:$D,$B16)</f>
        <v>0</v>
      </c>
      <c r="FU17" s="98">
        <f>SUMIFS(Produção!$E:$E,Produção!$B:$B,FU$2,Produção!$D:$D,$B16)</f>
        <v>0</v>
      </c>
      <c r="FV17" s="98">
        <f>SUMIFS(Produção!$E:$E,Produção!$B:$B,FV$2,Produção!$D:$D,$B16)</f>
        <v>0</v>
      </c>
      <c r="FW17" s="98">
        <f>SUMIFS(Produção!$E:$E,Produção!$B:$B,FW$2,Produção!$D:$D,$B16)</f>
        <v>0</v>
      </c>
      <c r="FX17" s="98">
        <f>SUMIFS(Produção!$E:$E,Produção!$B:$B,FX$2,Produção!$D:$D,$B16)</f>
        <v>0</v>
      </c>
      <c r="FY17" s="98">
        <f>SUMIFS(Produção!$E:$E,Produção!$B:$B,FY$2,Produção!$D:$D,$B16)</f>
        <v>0</v>
      </c>
      <c r="FZ17" s="98">
        <f>SUMIFS(Produção!$E:$E,Produção!$B:$B,FZ$2,Produção!$D:$D,$B16)</f>
        <v>0</v>
      </c>
      <c r="GA17" s="98">
        <f>SUMIFS(Produção!$E:$E,Produção!$B:$B,GA$2,Produção!$D:$D,$B16)</f>
        <v>0</v>
      </c>
      <c r="GB17" s="98">
        <f>SUMIFS(Produção!$E:$E,Produção!$B:$B,GB$2,Produção!$D:$D,$B16)</f>
        <v>0</v>
      </c>
      <c r="GC17" s="98">
        <f>SUMIFS(Produção!$E:$E,Produção!$B:$B,GC$2,Produção!$D:$D,$B16)</f>
        <v>0</v>
      </c>
      <c r="GD17" s="98">
        <f>SUMIFS(Produção!$E:$E,Produção!$B:$B,GD$2,Produção!$D:$D,$B16)</f>
        <v>0</v>
      </c>
      <c r="GE17" s="98">
        <f>SUMIFS(Produção!$E:$E,Produção!$B:$B,GE$2,Produção!$D:$D,$B16)</f>
        <v>0</v>
      </c>
      <c r="GF17" s="98">
        <f>SUMIFS(Produção!$E:$E,Produção!$B:$B,GF$2,Produção!$D:$D,$B16)</f>
        <v>0</v>
      </c>
      <c r="GG17" s="98">
        <f>SUMIFS(Produção!$E:$E,Produção!$B:$B,GG$2,Produção!$D:$D,$B16)</f>
        <v>0</v>
      </c>
      <c r="GH17" s="98">
        <f>SUMIFS(Produção!$E:$E,Produção!$B:$B,GH$2,Produção!$D:$D,$B16)</f>
        <v>0</v>
      </c>
      <c r="GI17" s="98">
        <f>SUMIFS(Produção!$E:$E,Produção!$B:$B,GI$2,Produção!$D:$D,$B16)</f>
        <v>0</v>
      </c>
      <c r="GJ17" s="98">
        <f>SUMIFS(Produção!$E:$E,Produção!$B:$B,GJ$2,Produção!$D:$D,$B16)</f>
        <v>0</v>
      </c>
      <c r="GK17" s="98">
        <f>SUMIFS(Produção!$E:$E,Produção!$B:$B,GK$2,Produção!$D:$D,$B16)</f>
        <v>0</v>
      </c>
      <c r="GL17" s="98">
        <f>SUMIFS(Produção!$E:$E,Produção!$B:$B,GL$2,Produção!$D:$D,$B16)</f>
        <v>0</v>
      </c>
      <c r="GM17" s="98">
        <f>SUMIFS(Produção!$E:$E,Produção!$B:$B,GM$2,Produção!$D:$D,$B16)</f>
        <v>0</v>
      </c>
      <c r="GN17" s="98">
        <f>SUMIFS(Produção!$E:$E,Produção!$B:$B,GN$2,Produção!$D:$D,$B16)</f>
        <v>0</v>
      </c>
      <c r="GO17" s="98">
        <f>SUMIFS(Produção!$E:$E,Produção!$B:$B,GO$2,Produção!$D:$D,$B16)</f>
        <v>0</v>
      </c>
      <c r="GP17" s="98">
        <f>SUMIFS(Produção!$E:$E,Produção!$B:$B,GP$2,Produção!$D:$D,$B16)</f>
        <v>0</v>
      </c>
      <c r="GQ17" s="98">
        <f>SUMIFS(Produção!$E:$E,Produção!$B:$B,GQ$2,Produção!$D:$D,$B16)</f>
        <v>0</v>
      </c>
    </row>
    <row r="18" spans="1:199" s="68" customFormat="1" ht="20.25" customHeight="1">
      <c r="A18" s="67"/>
      <c r="B18" s="241"/>
      <c r="C18" s="56" t="s">
        <v>35</v>
      </c>
      <c r="D18" s="57"/>
      <c r="E18" s="57"/>
      <c r="F18" s="112">
        <f ca="1">HLOOKUP(TODAY()-1,$2:$38,ROW(C18)-1,0)</f>
        <v>0</v>
      </c>
      <c r="G18" s="113"/>
      <c r="H18" s="114"/>
      <c r="I18" s="115"/>
      <c r="J18" s="116">
        <f ca="1">IF(J$2&lt;TODAY(),(J17-J16)+I18,0)</f>
        <v>0</v>
      </c>
      <c r="K18" s="116">
        <f t="shared" ref="K18:BV18" ca="1" si="14">IF(K$2&lt;TODAY(),(K17-K16)+J18,0)</f>
        <v>0</v>
      </c>
      <c r="L18" s="116">
        <f t="shared" ca="1" si="14"/>
        <v>0</v>
      </c>
      <c r="M18" s="116">
        <f t="shared" ca="1" si="14"/>
        <v>0</v>
      </c>
      <c r="N18" s="116">
        <f t="shared" ca="1" si="14"/>
        <v>0</v>
      </c>
      <c r="O18" s="116">
        <f t="shared" ca="1" si="14"/>
        <v>0</v>
      </c>
      <c r="P18" s="116">
        <f t="shared" ca="1" si="14"/>
        <v>0</v>
      </c>
      <c r="Q18" s="116">
        <f t="shared" ca="1" si="14"/>
        <v>0</v>
      </c>
      <c r="R18" s="116">
        <f t="shared" ca="1" si="14"/>
        <v>0</v>
      </c>
      <c r="S18" s="116">
        <f t="shared" ca="1" si="14"/>
        <v>0</v>
      </c>
      <c r="T18" s="116">
        <f t="shared" ca="1" si="14"/>
        <v>0</v>
      </c>
      <c r="U18" s="116">
        <f t="shared" ca="1" si="14"/>
        <v>0</v>
      </c>
      <c r="V18" s="116">
        <f t="shared" ca="1" si="14"/>
        <v>0</v>
      </c>
      <c r="W18" s="116">
        <f t="shared" ca="1" si="14"/>
        <v>0</v>
      </c>
      <c r="X18" s="116">
        <f t="shared" ca="1" si="14"/>
        <v>0</v>
      </c>
      <c r="Y18" s="116">
        <f t="shared" ca="1" si="14"/>
        <v>0</v>
      </c>
      <c r="Z18" s="116">
        <f t="shared" ca="1" si="14"/>
        <v>0</v>
      </c>
      <c r="AA18" s="116">
        <f t="shared" ca="1" si="14"/>
        <v>0</v>
      </c>
      <c r="AB18" s="116">
        <f t="shared" ca="1" si="14"/>
        <v>0</v>
      </c>
      <c r="AC18" s="116">
        <f t="shared" ca="1" si="14"/>
        <v>0</v>
      </c>
      <c r="AD18" s="116">
        <f t="shared" ca="1" si="14"/>
        <v>0</v>
      </c>
      <c r="AE18" s="116">
        <f t="shared" ca="1" si="14"/>
        <v>0</v>
      </c>
      <c r="AF18" s="116">
        <f t="shared" ca="1" si="14"/>
        <v>0</v>
      </c>
      <c r="AG18" s="116">
        <f t="shared" ca="1" si="14"/>
        <v>0</v>
      </c>
      <c r="AH18" s="116">
        <f t="shared" ca="1" si="14"/>
        <v>0</v>
      </c>
      <c r="AI18" s="116">
        <f t="shared" ca="1" si="14"/>
        <v>0</v>
      </c>
      <c r="AJ18" s="116">
        <f t="shared" ca="1" si="14"/>
        <v>0</v>
      </c>
      <c r="AK18" s="116">
        <f t="shared" ca="1" si="14"/>
        <v>0</v>
      </c>
      <c r="AL18" s="116">
        <f t="shared" ca="1" si="14"/>
        <v>0</v>
      </c>
      <c r="AM18" s="116">
        <f t="shared" ca="1" si="14"/>
        <v>0</v>
      </c>
      <c r="AN18" s="116">
        <f t="shared" ca="1" si="14"/>
        <v>0</v>
      </c>
      <c r="AO18" s="116">
        <f t="shared" ca="1" si="14"/>
        <v>0</v>
      </c>
      <c r="AP18" s="116">
        <f t="shared" ca="1" si="14"/>
        <v>0</v>
      </c>
      <c r="AQ18" s="116">
        <f t="shared" ca="1" si="14"/>
        <v>0</v>
      </c>
      <c r="AR18" s="116">
        <f t="shared" ca="1" si="14"/>
        <v>0</v>
      </c>
      <c r="AS18" s="116">
        <f t="shared" ca="1" si="14"/>
        <v>0</v>
      </c>
      <c r="AT18" s="116">
        <f t="shared" ca="1" si="14"/>
        <v>0</v>
      </c>
      <c r="AU18" s="116">
        <f t="shared" ca="1" si="14"/>
        <v>0</v>
      </c>
      <c r="AV18" s="116">
        <f t="shared" ca="1" si="14"/>
        <v>0</v>
      </c>
      <c r="AW18" s="116">
        <f t="shared" ca="1" si="14"/>
        <v>0</v>
      </c>
      <c r="AX18" s="116">
        <f t="shared" ca="1" si="14"/>
        <v>0</v>
      </c>
      <c r="AY18" s="116">
        <f t="shared" ca="1" si="14"/>
        <v>0</v>
      </c>
      <c r="AZ18" s="116">
        <f t="shared" ca="1" si="14"/>
        <v>0</v>
      </c>
      <c r="BA18" s="116">
        <f t="shared" ca="1" si="14"/>
        <v>0</v>
      </c>
      <c r="BB18" s="116">
        <f t="shared" ca="1" si="14"/>
        <v>0</v>
      </c>
      <c r="BC18" s="116">
        <f t="shared" ca="1" si="14"/>
        <v>0</v>
      </c>
      <c r="BD18" s="116">
        <f t="shared" ca="1" si="14"/>
        <v>0</v>
      </c>
      <c r="BE18" s="116">
        <f t="shared" ca="1" si="14"/>
        <v>0</v>
      </c>
      <c r="BF18" s="116">
        <f t="shared" ca="1" si="14"/>
        <v>0</v>
      </c>
      <c r="BG18" s="116">
        <f t="shared" ca="1" si="14"/>
        <v>0</v>
      </c>
      <c r="BH18" s="116">
        <f t="shared" ca="1" si="14"/>
        <v>0</v>
      </c>
      <c r="BI18" s="116">
        <f t="shared" ca="1" si="14"/>
        <v>0</v>
      </c>
      <c r="BJ18" s="116">
        <f t="shared" ca="1" si="14"/>
        <v>0</v>
      </c>
      <c r="BK18" s="116">
        <f t="shared" ca="1" si="14"/>
        <v>0</v>
      </c>
      <c r="BL18" s="116">
        <f t="shared" ca="1" si="14"/>
        <v>0</v>
      </c>
      <c r="BM18" s="116">
        <f t="shared" ca="1" si="14"/>
        <v>0</v>
      </c>
      <c r="BN18" s="116">
        <f t="shared" ca="1" si="14"/>
        <v>0</v>
      </c>
      <c r="BO18" s="116">
        <f t="shared" ca="1" si="14"/>
        <v>0</v>
      </c>
      <c r="BP18" s="116">
        <f t="shared" ca="1" si="14"/>
        <v>0</v>
      </c>
      <c r="BQ18" s="116">
        <f t="shared" ca="1" si="14"/>
        <v>0</v>
      </c>
      <c r="BR18" s="116">
        <f t="shared" ca="1" si="14"/>
        <v>0</v>
      </c>
      <c r="BS18" s="116">
        <f t="shared" ca="1" si="14"/>
        <v>0</v>
      </c>
      <c r="BT18" s="116">
        <f t="shared" ca="1" si="14"/>
        <v>0</v>
      </c>
      <c r="BU18" s="116">
        <f t="shared" ca="1" si="14"/>
        <v>0</v>
      </c>
      <c r="BV18" s="116">
        <f t="shared" ca="1" si="14"/>
        <v>0</v>
      </c>
      <c r="BW18" s="116">
        <f t="shared" ref="BW18:EH18" ca="1" si="15">IF(BW$2&lt;TODAY(),(BW17-BW16)+BV18,0)</f>
        <v>0</v>
      </c>
      <c r="BX18" s="116">
        <f t="shared" ca="1" si="15"/>
        <v>0</v>
      </c>
      <c r="BY18" s="116">
        <f t="shared" ca="1" si="15"/>
        <v>0</v>
      </c>
      <c r="BZ18" s="116">
        <f t="shared" ca="1" si="15"/>
        <v>0</v>
      </c>
      <c r="CA18" s="116">
        <f t="shared" ca="1" si="15"/>
        <v>0</v>
      </c>
      <c r="CB18" s="116">
        <f t="shared" ca="1" si="15"/>
        <v>0</v>
      </c>
      <c r="CC18" s="116">
        <f t="shared" ca="1" si="15"/>
        <v>0</v>
      </c>
      <c r="CD18" s="116">
        <f t="shared" ca="1" si="15"/>
        <v>0</v>
      </c>
      <c r="CE18" s="116">
        <f t="shared" ca="1" si="15"/>
        <v>0</v>
      </c>
      <c r="CF18" s="116">
        <f t="shared" ca="1" si="15"/>
        <v>0</v>
      </c>
      <c r="CG18" s="116">
        <f t="shared" ca="1" si="15"/>
        <v>0</v>
      </c>
      <c r="CH18" s="116">
        <f t="shared" ca="1" si="15"/>
        <v>0</v>
      </c>
      <c r="CI18" s="116">
        <f t="shared" ca="1" si="15"/>
        <v>0</v>
      </c>
      <c r="CJ18" s="116">
        <f t="shared" ca="1" si="15"/>
        <v>0</v>
      </c>
      <c r="CK18" s="116">
        <f t="shared" ca="1" si="15"/>
        <v>0</v>
      </c>
      <c r="CL18" s="116">
        <f t="shared" ca="1" si="15"/>
        <v>0</v>
      </c>
      <c r="CM18" s="116">
        <f t="shared" ca="1" si="15"/>
        <v>0</v>
      </c>
      <c r="CN18" s="116">
        <f t="shared" ca="1" si="15"/>
        <v>0</v>
      </c>
      <c r="CO18" s="116">
        <f t="shared" ca="1" si="15"/>
        <v>0</v>
      </c>
      <c r="CP18" s="116">
        <f t="shared" ca="1" si="15"/>
        <v>0</v>
      </c>
      <c r="CQ18" s="116">
        <f t="shared" ca="1" si="15"/>
        <v>0</v>
      </c>
      <c r="CR18" s="116">
        <f t="shared" ca="1" si="15"/>
        <v>0</v>
      </c>
      <c r="CS18" s="116">
        <f t="shared" ca="1" si="15"/>
        <v>0</v>
      </c>
      <c r="CT18" s="116">
        <f t="shared" ca="1" si="15"/>
        <v>0</v>
      </c>
      <c r="CU18" s="116">
        <f t="shared" ca="1" si="15"/>
        <v>0</v>
      </c>
      <c r="CV18" s="116">
        <f t="shared" ca="1" si="15"/>
        <v>0</v>
      </c>
      <c r="CW18" s="116">
        <f t="shared" ca="1" si="15"/>
        <v>0</v>
      </c>
      <c r="CX18" s="116">
        <f t="shared" ca="1" si="15"/>
        <v>0</v>
      </c>
      <c r="CY18" s="116">
        <f t="shared" ca="1" si="15"/>
        <v>0</v>
      </c>
      <c r="CZ18" s="116">
        <f t="shared" ca="1" si="15"/>
        <v>0</v>
      </c>
      <c r="DA18" s="116">
        <f t="shared" ca="1" si="15"/>
        <v>0</v>
      </c>
      <c r="DB18" s="116">
        <f t="shared" ca="1" si="15"/>
        <v>0</v>
      </c>
      <c r="DC18" s="116">
        <f t="shared" ca="1" si="15"/>
        <v>0</v>
      </c>
      <c r="DD18" s="116">
        <f t="shared" ca="1" si="15"/>
        <v>0</v>
      </c>
      <c r="DE18" s="116">
        <f t="shared" ca="1" si="15"/>
        <v>0</v>
      </c>
      <c r="DF18" s="116">
        <f t="shared" ca="1" si="15"/>
        <v>0</v>
      </c>
      <c r="DG18" s="116">
        <f t="shared" ca="1" si="15"/>
        <v>0</v>
      </c>
      <c r="DH18" s="116">
        <f t="shared" ca="1" si="15"/>
        <v>0</v>
      </c>
      <c r="DI18" s="116">
        <f t="shared" ca="1" si="15"/>
        <v>0</v>
      </c>
      <c r="DJ18" s="116">
        <f t="shared" ca="1" si="15"/>
        <v>0</v>
      </c>
      <c r="DK18" s="116">
        <f t="shared" ca="1" si="15"/>
        <v>0</v>
      </c>
      <c r="DL18" s="116">
        <f t="shared" ca="1" si="15"/>
        <v>0</v>
      </c>
      <c r="DM18" s="116">
        <f t="shared" ca="1" si="15"/>
        <v>0</v>
      </c>
      <c r="DN18" s="116">
        <f t="shared" ca="1" si="15"/>
        <v>0</v>
      </c>
      <c r="DO18" s="116">
        <f t="shared" ca="1" si="15"/>
        <v>0</v>
      </c>
      <c r="DP18" s="116">
        <f t="shared" ca="1" si="15"/>
        <v>0</v>
      </c>
      <c r="DQ18" s="116">
        <f t="shared" ca="1" si="15"/>
        <v>0</v>
      </c>
      <c r="DR18" s="116">
        <f t="shared" ca="1" si="15"/>
        <v>0</v>
      </c>
      <c r="DS18" s="116">
        <f t="shared" ca="1" si="15"/>
        <v>0</v>
      </c>
      <c r="DT18" s="116">
        <f t="shared" ca="1" si="15"/>
        <v>0</v>
      </c>
      <c r="DU18" s="116">
        <f t="shared" ca="1" si="15"/>
        <v>0</v>
      </c>
      <c r="DV18" s="116">
        <f t="shared" ca="1" si="15"/>
        <v>0</v>
      </c>
      <c r="DW18" s="116">
        <f t="shared" ca="1" si="15"/>
        <v>0</v>
      </c>
      <c r="DX18" s="116">
        <f t="shared" ca="1" si="15"/>
        <v>0</v>
      </c>
      <c r="DY18" s="116">
        <f t="shared" ca="1" si="15"/>
        <v>0</v>
      </c>
      <c r="DZ18" s="116">
        <f t="shared" ca="1" si="15"/>
        <v>0</v>
      </c>
      <c r="EA18" s="116">
        <f t="shared" ca="1" si="15"/>
        <v>0</v>
      </c>
      <c r="EB18" s="116">
        <f t="shared" ca="1" si="15"/>
        <v>0</v>
      </c>
      <c r="EC18" s="116">
        <f t="shared" ca="1" si="15"/>
        <v>0</v>
      </c>
      <c r="ED18" s="116">
        <f t="shared" ca="1" si="15"/>
        <v>0</v>
      </c>
      <c r="EE18" s="116">
        <f t="shared" ca="1" si="15"/>
        <v>0</v>
      </c>
      <c r="EF18" s="116">
        <f t="shared" ca="1" si="15"/>
        <v>0</v>
      </c>
      <c r="EG18" s="116">
        <f t="shared" ca="1" si="15"/>
        <v>0</v>
      </c>
      <c r="EH18" s="116">
        <f t="shared" ca="1" si="15"/>
        <v>0</v>
      </c>
      <c r="EI18" s="116">
        <f t="shared" ref="EI18:GQ18" ca="1" si="16">IF(EI$2&lt;TODAY(),(EI17-EI16)+EH18,0)</f>
        <v>0</v>
      </c>
      <c r="EJ18" s="116">
        <f t="shared" ca="1" si="16"/>
        <v>0</v>
      </c>
      <c r="EK18" s="116">
        <f t="shared" ca="1" si="16"/>
        <v>0</v>
      </c>
      <c r="EL18" s="116">
        <f t="shared" ca="1" si="16"/>
        <v>0</v>
      </c>
      <c r="EM18" s="116">
        <f t="shared" ca="1" si="16"/>
        <v>0</v>
      </c>
      <c r="EN18" s="116">
        <f t="shared" ca="1" si="16"/>
        <v>0</v>
      </c>
      <c r="EO18" s="116">
        <f t="shared" ca="1" si="16"/>
        <v>0</v>
      </c>
      <c r="EP18" s="116">
        <f t="shared" ca="1" si="16"/>
        <v>0</v>
      </c>
      <c r="EQ18" s="116">
        <f t="shared" ca="1" si="16"/>
        <v>0</v>
      </c>
      <c r="ER18" s="116">
        <f t="shared" ca="1" si="16"/>
        <v>0</v>
      </c>
      <c r="ES18" s="116">
        <f t="shared" ca="1" si="16"/>
        <v>0</v>
      </c>
      <c r="ET18" s="116">
        <f t="shared" ca="1" si="16"/>
        <v>0</v>
      </c>
      <c r="EU18" s="116">
        <f t="shared" ca="1" si="16"/>
        <v>0</v>
      </c>
      <c r="EV18" s="116">
        <f t="shared" ca="1" si="16"/>
        <v>0</v>
      </c>
      <c r="EW18" s="116">
        <f t="shared" ca="1" si="16"/>
        <v>0</v>
      </c>
      <c r="EX18" s="116">
        <f t="shared" ca="1" si="16"/>
        <v>0</v>
      </c>
      <c r="EY18" s="116">
        <f t="shared" ca="1" si="16"/>
        <v>0</v>
      </c>
      <c r="EZ18" s="116">
        <f t="shared" ca="1" si="16"/>
        <v>0</v>
      </c>
      <c r="FA18" s="116">
        <f t="shared" ca="1" si="16"/>
        <v>0</v>
      </c>
      <c r="FB18" s="116">
        <f t="shared" ca="1" si="16"/>
        <v>0</v>
      </c>
      <c r="FC18" s="116">
        <f t="shared" ca="1" si="16"/>
        <v>0</v>
      </c>
      <c r="FD18" s="116">
        <f t="shared" ca="1" si="16"/>
        <v>0</v>
      </c>
      <c r="FE18" s="116">
        <f t="shared" ca="1" si="16"/>
        <v>0</v>
      </c>
      <c r="FF18" s="116">
        <f t="shared" ca="1" si="16"/>
        <v>0</v>
      </c>
      <c r="FG18" s="116">
        <f t="shared" ca="1" si="16"/>
        <v>0</v>
      </c>
      <c r="FH18" s="116">
        <f t="shared" ca="1" si="16"/>
        <v>0</v>
      </c>
      <c r="FI18" s="116">
        <f t="shared" ca="1" si="16"/>
        <v>0</v>
      </c>
      <c r="FJ18" s="116">
        <f t="shared" ca="1" si="16"/>
        <v>0</v>
      </c>
      <c r="FK18" s="116">
        <f t="shared" ca="1" si="16"/>
        <v>0</v>
      </c>
      <c r="FL18" s="116">
        <f t="shared" ca="1" si="16"/>
        <v>0</v>
      </c>
      <c r="FM18" s="116">
        <f t="shared" ca="1" si="16"/>
        <v>0</v>
      </c>
      <c r="FN18" s="116">
        <f t="shared" ca="1" si="16"/>
        <v>0</v>
      </c>
      <c r="FO18" s="116">
        <f t="shared" ca="1" si="16"/>
        <v>0</v>
      </c>
      <c r="FP18" s="116">
        <f t="shared" ca="1" si="16"/>
        <v>0</v>
      </c>
      <c r="FQ18" s="116">
        <f t="shared" ca="1" si="16"/>
        <v>0</v>
      </c>
      <c r="FR18" s="116">
        <f t="shared" ca="1" si="16"/>
        <v>0</v>
      </c>
      <c r="FS18" s="116">
        <f t="shared" ca="1" si="16"/>
        <v>0</v>
      </c>
      <c r="FT18" s="116">
        <f t="shared" ca="1" si="16"/>
        <v>0</v>
      </c>
      <c r="FU18" s="116">
        <f t="shared" ca="1" si="16"/>
        <v>0</v>
      </c>
      <c r="FV18" s="116">
        <f t="shared" ca="1" si="16"/>
        <v>0</v>
      </c>
      <c r="FW18" s="116">
        <f t="shared" ca="1" si="16"/>
        <v>0</v>
      </c>
      <c r="FX18" s="116">
        <f t="shared" ca="1" si="16"/>
        <v>0</v>
      </c>
      <c r="FY18" s="116">
        <f t="shared" ca="1" si="16"/>
        <v>0</v>
      </c>
      <c r="FZ18" s="116">
        <f t="shared" ca="1" si="16"/>
        <v>0</v>
      </c>
      <c r="GA18" s="116">
        <f t="shared" ca="1" si="16"/>
        <v>0</v>
      </c>
      <c r="GB18" s="116">
        <f t="shared" ca="1" si="16"/>
        <v>0</v>
      </c>
      <c r="GC18" s="116">
        <f t="shared" ca="1" si="16"/>
        <v>0</v>
      </c>
      <c r="GD18" s="116">
        <f t="shared" ca="1" si="16"/>
        <v>0</v>
      </c>
      <c r="GE18" s="116">
        <f t="shared" ca="1" si="16"/>
        <v>0</v>
      </c>
      <c r="GF18" s="116">
        <f t="shared" ca="1" si="16"/>
        <v>0</v>
      </c>
      <c r="GG18" s="116">
        <f t="shared" ca="1" si="16"/>
        <v>0</v>
      </c>
      <c r="GH18" s="116">
        <f t="shared" ca="1" si="16"/>
        <v>0</v>
      </c>
      <c r="GI18" s="116">
        <f t="shared" ca="1" si="16"/>
        <v>0</v>
      </c>
      <c r="GJ18" s="116">
        <f t="shared" ca="1" si="16"/>
        <v>0</v>
      </c>
      <c r="GK18" s="116">
        <f t="shared" ca="1" si="16"/>
        <v>0</v>
      </c>
      <c r="GL18" s="116">
        <f t="shared" ca="1" si="16"/>
        <v>0</v>
      </c>
      <c r="GM18" s="116">
        <f t="shared" ca="1" si="16"/>
        <v>0</v>
      </c>
      <c r="GN18" s="116">
        <f t="shared" ca="1" si="16"/>
        <v>0</v>
      </c>
      <c r="GO18" s="116">
        <f t="shared" ca="1" si="16"/>
        <v>0</v>
      </c>
      <c r="GP18" s="116">
        <f t="shared" ca="1" si="16"/>
        <v>0</v>
      </c>
      <c r="GQ18" s="116">
        <f t="shared" ca="1" si="16"/>
        <v>0</v>
      </c>
    </row>
    <row r="19" spans="1:199" s="91" customFormat="1" ht="4.5" customHeight="1">
      <c r="A19" s="85"/>
      <c r="B19" s="86"/>
      <c r="C19" s="87"/>
      <c r="D19" s="87"/>
      <c r="E19" s="87"/>
      <c r="F19" s="109"/>
      <c r="G19" s="88"/>
      <c r="H19" s="102"/>
      <c r="I19" s="89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</row>
    <row r="20" spans="1:199" s="66" customFormat="1" ht="20.25" customHeight="1">
      <c r="A20" s="65"/>
      <c r="B20" s="239">
        <f>Resumo!A13</f>
        <v>0</v>
      </c>
      <c r="C20" s="50" t="s">
        <v>22</v>
      </c>
      <c r="D20" s="51">
        <f>Cronograma!D8</f>
        <v>0</v>
      </c>
      <c r="E20" s="52">
        <f>Cronograma!E8</f>
        <v>0</v>
      </c>
      <c r="F20" s="107">
        <f>Resumo!$D13</f>
        <v>0</v>
      </c>
      <c r="G20" s="58">
        <f ca="1">IF(SUM(J20:GQ20)&gt;0,AVERAGEIF(J20:GQ20,"&gt;0",J20:GQ20),0)</f>
        <v>0</v>
      </c>
      <c r="H20" s="100">
        <f ca="1">COUNTIF(J20:GR20,"&gt;0")</f>
        <v>0</v>
      </c>
      <c r="I20" s="84"/>
      <c r="J20" s="60">
        <f ca="1">IF(OR(WEEKDAY(J$2,2)&gt;5,J$2&gt;=TODAY()+WEEKDAY(J$2)),0,IF(ISERROR(HLOOKUP(J$2,'Meta diária'!$2:$11,ROW('Meta diária'!$B7)-1,0)),I20,HLOOKUP(J$2,'Meta diária'!$2:$11,ROW('Meta diária'!$B7)-1,0)))</f>
        <v>0</v>
      </c>
      <c r="K20" s="60">
        <f ca="1">IF(OR(WEEKDAY(K$2,2)&gt;5,K$2&gt;=TODAY()+WEEKDAY(K$2)),0,IF(ISERROR(HLOOKUP(K$2,'Meta diária'!$2:$11,ROW('Meta diária'!$B7)-1,0)),J20,HLOOKUP(K$2,'Meta diária'!$2:$11,ROW('Meta diária'!$B7)-1,0)))</f>
        <v>0</v>
      </c>
      <c r="L20" s="60">
        <f ca="1">IF(OR(WEEKDAY(L$2,2)&gt;5,L$2&gt;=TODAY()+WEEKDAY(L$2)),0,IF(ISERROR(HLOOKUP(L$2,'Meta diária'!$2:$11,ROW('Meta diária'!$B7)-1,0)),K20,HLOOKUP(L$2,'Meta diária'!$2:$11,ROW('Meta diária'!$B7)-1,0)))</f>
        <v>0</v>
      </c>
      <c r="M20" s="60">
        <f ca="1">IF(OR(WEEKDAY(M$2,2)&gt;5,M$2&gt;=TODAY()+WEEKDAY(M$2)),0,IF(ISERROR(HLOOKUP(M$2,'Meta diária'!$2:$11,ROW('Meta diária'!$B7)-1,0)),L20,HLOOKUP(M$2,'Meta diária'!$2:$11,ROW('Meta diária'!$B7)-1,0)))</f>
        <v>0</v>
      </c>
      <c r="N20" s="60">
        <f ca="1">IF(OR(WEEKDAY(N$2,2)&gt;5,N$2&gt;=TODAY()+WEEKDAY(N$2)),0,IF(ISERROR(HLOOKUP(N$2,'Meta diária'!$2:$11,ROW('Meta diária'!$B7)-1,0)),M20,HLOOKUP(N$2,'Meta diária'!$2:$11,ROW('Meta diária'!$B7)-1,0)))</f>
        <v>0</v>
      </c>
      <c r="O20" s="60">
        <f ca="1">IF(OR(WEEKDAY(O$2,2)&gt;5,O$2&gt;=TODAY()+WEEKDAY(O$2)),0,IF(ISERROR(HLOOKUP(O$2,'Meta diária'!$2:$11,ROW('Meta diária'!$B7)-1,0)),N20,HLOOKUP(O$2,'Meta diária'!$2:$11,ROW('Meta diária'!$B7)-1,0)))</f>
        <v>0</v>
      </c>
      <c r="P20" s="60">
        <f ca="1">IF(OR(WEEKDAY(P$2,2)&gt;5,P$2&gt;=TODAY()+WEEKDAY(P$2)),0,IF(ISERROR(HLOOKUP(P$2,'Meta diária'!$2:$11,ROW('Meta diária'!$B7)-1,0)),O20,HLOOKUP(P$2,'Meta diária'!$2:$11,ROW('Meta diária'!$B7)-1,0)))</f>
        <v>0</v>
      </c>
      <c r="Q20" s="60">
        <f ca="1">IF(OR(WEEKDAY(Q$2,2)&gt;5,Q$2&gt;=TODAY()+WEEKDAY(Q$2)),0,IF(ISERROR(HLOOKUP(Q$2,'Meta diária'!$2:$11,ROW('Meta diária'!$B7)-1,0)),P20,HLOOKUP(Q$2,'Meta diária'!$2:$11,ROW('Meta diária'!$B7)-1,0)))</f>
        <v>0</v>
      </c>
      <c r="R20" s="60">
        <f ca="1">IF(OR(WEEKDAY(R$2,2)&gt;5,R$2&gt;=TODAY()+WEEKDAY(R$2)),0,IF(ISERROR(HLOOKUP(R$2,'Meta diária'!$2:$11,ROW('Meta diária'!$B7)-1,0)),Q20,HLOOKUP(R$2,'Meta diária'!$2:$11,ROW('Meta diária'!$B7)-1,0)))</f>
        <v>0</v>
      </c>
      <c r="S20" s="60">
        <f ca="1">IF(OR(WEEKDAY(S$2,2)&gt;5,S$2&gt;=TODAY()+WEEKDAY(S$2)),0,IF(ISERROR(HLOOKUP(S$2,'Meta diária'!$2:$11,ROW('Meta diária'!$B7)-1,0)),R20,HLOOKUP(S$2,'Meta diária'!$2:$11,ROW('Meta diária'!$B7)-1,0)))</f>
        <v>0</v>
      </c>
      <c r="T20" s="60">
        <f ca="1">IF(OR(WEEKDAY(T$2,2)&gt;5,T$2&gt;=TODAY()+WEEKDAY(T$2)),0,IF(ISERROR(HLOOKUP(T$2,'Meta diária'!$2:$11,ROW('Meta diária'!$B7)-1,0)),S20,HLOOKUP(T$2,'Meta diária'!$2:$11,ROW('Meta diária'!$B7)-1,0)))</f>
        <v>0</v>
      </c>
      <c r="U20" s="60">
        <f ca="1">IF(OR(WEEKDAY(U$2,2)&gt;5,U$2&gt;=TODAY()+WEEKDAY(U$2)),0,IF(ISERROR(HLOOKUP(U$2,'Meta diária'!$2:$11,ROW('Meta diária'!$B7)-1,0)),T20,HLOOKUP(U$2,'Meta diária'!$2:$11,ROW('Meta diária'!$B7)-1,0)))</f>
        <v>0</v>
      </c>
      <c r="V20" s="60">
        <f ca="1">IF(OR(WEEKDAY(V$2,2)&gt;5,V$2&gt;=TODAY()+WEEKDAY(V$2)),0,IF(ISERROR(HLOOKUP(V$2,'Meta diária'!$2:$11,ROW('Meta diária'!$B7)-1,0)),U20,HLOOKUP(V$2,'Meta diária'!$2:$11,ROW('Meta diária'!$B7)-1,0)))</f>
        <v>0</v>
      </c>
      <c r="W20" s="60">
        <f ca="1">IF(OR(WEEKDAY(W$2,2)&gt;5,W$2&gt;=TODAY()+WEEKDAY(W$2)),0,IF(ISERROR(HLOOKUP(W$2,'Meta diária'!$2:$11,ROW('Meta diária'!$B7)-1,0)),V20,HLOOKUP(W$2,'Meta diária'!$2:$11,ROW('Meta diária'!$B7)-1,0)))</f>
        <v>0</v>
      </c>
      <c r="X20" s="60">
        <f ca="1">IF(OR(WEEKDAY(X$2,2)&gt;5,X$2&gt;=TODAY()+WEEKDAY(X$2)),0,IF(ISERROR(HLOOKUP(X$2,'Meta diária'!$2:$11,ROW('Meta diária'!$B7)-1,0)),W20,HLOOKUP(X$2,'Meta diária'!$2:$11,ROW('Meta diária'!$B7)-1,0)))</f>
        <v>0</v>
      </c>
      <c r="Y20" s="60">
        <f ca="1">IF(OR(WEEKDAY(Y$2,2)&gt;5,Y$2&gt;=TODAY()+WEEKDAY(Y$2)),0,IF(ISERROR(HLOOKUP(Y$2,'Meta diária'!$2:$11,ROW('Meta diária'!$B7)-1,0)),X20,HLOOKUP(Y$2,'Meta diária'!$2:$11,ROW('Meta diária'!$B7)-1,0)))</f>
        <v>0</v>
      </c>
      <c r="Z20" s="60">
        <f ca="1">IF(OR(WEEKDAY(Z$2,2)&gt;5,Z$2&gt;=TODAY()+WEEKDAY(Z$2)),0,IF(ISERROR(HLOOKUP(Z$2,'Meta diária'!$2:$11,ROW('Meta diária'!$B7)-1,0)),Y20,HLOOKUP(Z$2,'Meta diária'!$2:$11,ROW('Meta diária'!$B7)-1,0)))</f>
        <v>0</v>
      </c>
      <c r="AA20" s="60">
        <f ca="1">IF(OR(WEEKDAY(AA$2,2)&gt;5,AA$2&gt;=TODAY()+WEEKDAY(AA$2)),0,IF(ISERROR(HLOOKUP(AA$2,'Meta diária'!$2:$11,ROW('Meta diária'!$B7)-1,0)),Z20,HLOOKUP(AA$2,'Meta diária'!$2:$11,ROW('Meta diária'!$B7)-1,0)))</f>
        <v>0</v>
      </c>
      <c r="AB20" s="60">
        <f ca="1">IF(OR(WEEKDAY(AB$2,2)&gt;5,AB$2&gt;=TODAY()+WEEKDAY(AB$2)),0,IF(ISERROR(HLOOKUP(AB$2,'Meta diária'!$2:$11,ROW('Meta diária'!$B7)-1,0)),AA20,HLOOKUP(AB$2,'Meta diária'!$2:$11,ROW('Meta diária'!$B7)-1,0)))</f>
        <v>0</v>
      </c>
      <c r="AC20" s="60">
        <f ca="1">IF(OR(WEEKDAY(AC$2,2)&gt;5,AC$2&gt;=TODAY()+WEEKDAY(AC$2)),0,IF(ISERROR(HLOOKUP(AC$2,'Meta diária'!$2:$11,ROW('Meta diária'!$B7)-1,0)),AB20,HLOOKUP(AC$2,'Meta diária'!$2:$11,ROW('Meta diária'!$B7)-1,0)))</f>
        <v>0</v>
      </c>
      <c r="AD20" s="60">
        <f ca="1">IF(OR(WEEKDAY(AD$2,2)&gt;5,AD$2&gt;=TODAY()+WEEKDAY(AD$2)),0,IF(ISERROR(HLOOKUP(AD$2,'Meta diária'!$2:$11,ROW('Meta diária'!$B7)-1,0)),AC20,HLOOKUP(AD$2,'Meta diária'!$2:$11,ROW('Meta diária'!$B7)-1,0)))</f>
        <v>0</v>
      </c>
      <c r="AE20" s="60">
        <f ca="1">IF(OR(WEEKDAY(AE$2,2)&gt;5,AE$2&gt;=TODAY()+WEEKDAY(AE$2)),0,IF(ISERROR(HLOOKUP(AE$2,'Meta diária'!$2:$11,ROW('Meta diária'!$B7)-1,0)),AD20,HLOOKUP(AE$2,'Meta diária'!$2:$11,ROW('Meta diária'!$B7)-1,0)))</f>
        <v>0</v>
      </c>
      <c r="AF20" s="60">
        <f ca="1">IF(OR(WEEKDAY(AF$2,2)&gt;5,AF$2&gt;=TODAY()+WEEKDAY(AF$2)),0,IF(ISERROR(HLOOKUP(AF$2,'Meta diária'!$2:$11,ROW('Meta diária'!$B7)-1,0)),AE20,HLOOKUP(AF$2,'Meta diária'!$2:$11,ROW('Meta diária'!$B7)-1,0)))</f>
        <v>0</v>
      </c>
      <c r="AG20" s="60">
        <f ca="1">IF(OR(WEEKDAY(AG$2,2)&gt;5,AG$2&gt;=TODAY()+WEEKDAY(AG$2)),0,IF(ISERROR(HLOOKUP(AG$2,'Meta diária'!$2:$11,ROW('Meta diária'!$B7)-1,0)),AF20,HLOOKUP(AG$2,'Meta diária'!$2:$11,ROW('Meta diária'!$B7)-1,0)))</f>
        <v>0</v>
      </c>
      <c r="AH20" s="60">
        <f ca="1">IF(OR(WEEKDAY(AH$2,2)&gt;5,AH$2&gt;=TODAY()+WEEKDAY(AH$2)),0,IF(ISERROR(HLOOKUP(AH$2,'Meta diária'!$2:$11,ROW('Meta diária'!$B7)-1,0)),AG20,HLOOKUP(AH$2,'Meta diária'!$2:$11,ROW('Meta diária'!$B7)-1,0)))</f>
        <v>0</v>
      </c>
      <c r="AI20" s="60">
        <f ca="1">IF(OR(WEEKDAY(AI$2,2)&gt;5,AI$2&gt;=TODAY()+WEEKDAY(AI$2)),0,IF(ISERROR(HLOOKUP(AI$2,'Meta diária'!$2:$11,ROW('Meta diária'!$B7)-1,0)),AH20,HLOOKUP(AI$2,'Meta diária'!$2:$11,ROW('Meta diária'!$B7)-1,0)))</f>
        <v>0</v>
      </c>
      <c r="AJ20" s="60">
        <f ca="1">IF(OR(WEEKDAY(AJ$2,2)&gt;5,AJ$2&gt;=TODAY()+WEEKDAY(AJ$2)),0,IF(ISERROR(HLOOKUP(AJ$2,'Meta diária'!$2:$11,ROW('Meta diária'!$B7)-1,0)),AI20,HLOOKUP(AJ$2,'Meta diária'!$2:$11,ROW('Meta diária'!$B7)-1,0)))</f>
        <v>0</v>
      </c>
      <c r="AK20" s="60">
        <f ca="1">IF(OR(WEEKDAY(AK$2,2)&gt;5,AK$2&gt;=TODAY()+WEEKDAY(AK$2)),0,IF(ISERROR(HLOOKUP(AK$2,'Meta diária'!$2:$11,ROW('Meta diária'!$B7)-1,0)),AJ20,HLOOKUP(AK$2,'Meta diária'!$2:$11,ROW('Meta diária'!$B7)-1,0)))</f>
        <v>0</v>
      </c>
      <c r="AL20" s="60">
        <f ca="1">IF(OR(WEEKDAY(AL$2,2)&gt;5,AL$2&gt;=TODAY()+WEEKDAY(AL$2)),0,IF(ISERROR(HLOOKUP(AL$2,'Meta diária'!$2:$11,ROW('Meta diária'!$B7)-1,0)),AK20,HLOOKUP(AL$2,'Meta diária'!$2:$11,ROW('Meta diária'!$B7)-1,0)))</f>
        <v>0</v>
      </c>
      <c r="AM20" s="60">
        <f ca="1">IF(OR(WEEKDAY(AM$2,2)&gt;5,AM$2&gt;=TODAY()+WEEKDAY(AM$2)),0,IF(ISERROR(HLOOKUP(AM$2,'Meta diária'!$2:$11,ROW('Meta diária'!$B7)-1,0)),AL20,HLOOKUP(AM$2,'Meta diária'!$2:$11,ROW('Meta diária'!$B7)-1,0)))</f>
        <v>0</v>
      </c>
      <c r="AN20" s="60">
        <f ca="1">IF(OR(WEEKDAY(AN$2,2)&gt;5,AN$2&gt;=TODAY()+WEEKDAY(AN$2)),0,IF(ISERROR(HLOOKUP(AN$2,'Meta diária'!$2:$11,ROW('Meta diária'!$B7)-1,0)),AM20,HLOOKUP(AN$2,'Meta diária'!$2:$11,ROW('Meta diária'!$B7)-1,0)))</f>
        <v>0</v>
      </c>
      <c r="AO20" s="60">
        <f ca="1">IF(OR(WEEKDAY(AO$2,2)&gt;5,AO$2&gt;=TODAY()+WEEKDAY(AO$2)),0,IF(ISERROR(HLOOKUP(AO$2,'Meta diária'!$2:$11,ROW('Meta diária'!$B7)-1,0)),AN20,HLOOKUP(AO$2,'Meta diária'!$2:$11,ROW('Meta diária'!$B7)-1,0)))</f>
        <v>0</v>
      </c>
      <c r="AP20" s="60">
        <f ca="1">IF(OR(WEEKDAY(AP$2,2)&gt;5,AP$2&gt;=TODAY()+WEEKDAY(AP$2)),0,IF(ISERROR(HLOOKUP(AP$2,'Meta diária'!$2:$11,ROW('Meta diária'!$B7)-1,0)),AO20,HLOOKUP(AP$2,'Meta diária'!$2:$11,ROW('Meta diária'!$B7)-1,0)))</f>
        <v>0</v>
      </c>
      <c r="AQ20" s="60">
        <f ca="1">IF(OR(WEEKDAY(AQ$2,2)&gt;5,AQ$2&gt;=TODAY()+WEEKDAY(AQ$2)),0,IF(ISERROR(HLOOKUP(AQ$2,'Meta diária'!$2:$11,ROW('Meta diária'!$B7)-1,0)),AP20,HLOOKUP(AQ$2,'Meta diária'!$2:$11,ROW('Meta diária'!$B7)-1,0)))</f>
        <v>0</v>
      </c>
      <c r="AR20" s="60">
        <f ca="1">IF(OR(WEEKDAY(AR$2,2)&gt;5,AR$2&gt;=TODAY()+WEEKDAY(AR$2)),0,IF(ISERROR(HLOOKUP(AR$2,'Meta diária'!$2:$11,ROW('Meta diária'!$B7)-1,0)),AQ20,HLOOKUP(AR$2,'Meta diária'!$2:$11,ROW('Meta diária'!$B7)-1,0)))</f>
        <v>0</v>
      </c>
      <c r="AS20" s="60">
        <f ca="1">IF(OR(WEEKDAY(AS$2,2)&gt;5,AS$2&gt;=TODAY()+WEEKDAY(AS$2)),0,IF(ISERROR(HLOOKUP(AS$2,'Meta diária'!$2:$11,ROW('Meta diária'!$B7)-1,0)),AR20,HLOOKUP(AS$2,'Meta diária'!$2:$11,ROW('Meta diária'!$B7)-1,0)))</f>
        <v>0</v>
      </c>
      <c r="AT20" s="60">
        <f ca="1">IF(OR(WEEKDAY(AT$2,2)&gt;5,AT$2&gt;=TODAY()+WEEKDAY(AT$2)),0,IF(ISERROR(HLOOKUP(AT$2,'Meta diária'!$2:$11,ROW('Meta diária'!$B7)-1,0)),AS20,HLOOKUP(AT$2,'Meta diária'!$2:$11,ROW('Meta diária'!$B7)-1,0)))</f>
        <v>0</v>
      </c>
      <c r="AU20" s="60">
        <f ca="1">IF(OR(WEEKDAY(AU$2,2)&gt;5,AU$2&gt;=TODAY()+WEEKDAY(AU$2)),0,IF(ISERROR(HLOOKUP(AU$2,'Meta diária'!$2:$11,ROW('Meta diária'!$B7)-1,0)),AT20,HLOOKUP(AU$2,'Meta diária'!$2:$11,ROW('Meta diária'!$B7)-1,0)))</f>
        <v>0</v>
      </c>
      <c r="AV20" s="60">
        <f ca="1">IF(OR(WEEKDAY(AV$2,2)&gt;5,AV$2&gt;=TODAY()+WEEKDAY(AV$2)),0,IF(ISERROR(HLOOKUP(AV$2,'Meta diária'!$2:$11,ROW('Meta diária'!$B7)-1,0)),AU20,HLOOKUP(AV$2,'Meta diária'!$2:$11,ROW('Meta diária'!$B7)-1,0)))</f>
        <v>0</v>
      </c>
      <c r="AW20" s="60">
        <f ca="1">IF(OR(WEEKDAY(AW$2,2)&gt;5,AW$2&gt;=TODAY()+WEEKDAY(AW$2)),0,IF(ISERROR(HLOOKUP(AW$2,'Meta diária'!$2:$11,ROW('Meta diária'!$B7)-1,0)),AV20,HLOOKUP(AW$2,'Meta diária'!$2:$11,ROW('Meta diária'!$B7)-1,0)))</f>
        <v>0</v>
      </c>
      <c r="AX20" s="60">
        <f ca="1">IF(OR(WEEKDAY(AX$2,2)&gt;5,AX$2&gt;=TODAY()+WEEKDAY(AX$2)),0,IF(ISERROR(HLOOKUP(AX$2,'Meta diária'!$2:$11,ROW('Meta diária'!$B7)-1,0)),AW20,HLOOKUP(AX$2,'Meta diária'!$2:$11,ROW('Meta diária'!$B7)-1,0)))</f>
        <v>0</v>
      </c>
      <c r="AY20" s="60">
        <f ca="1">IF(OR(WEEKDAY(AY$2,2)&gt;5,AY$2&gt;=TODAY()+WEEKDAY(AY$2)),0,IF(ISERROR(HLOOKUP(AY$2,'Meta diária'!$2:$11,ROW('Meta diária'!$B7)-1,0)),AX20,HLOOKUP(AY$2,'Meta diária'!$2:$11,ROW('Meta diária'!$B7)-1,0)))</f>
        <v>0</v>
      </c>
      <c r="AZ20" s="60">
        <f ca="1">IF(OR(WEEKDAY(AZ$2,2)&gt;5,AZ$2&gt;=TODAY()+WEEKDAY(AZ$2)),0,IF(ISERROR(HLOOKUP(AZ$2,'Meta diária'!$2:$11,ROW('Meta diária'!$B7)-1,0)),AY20,HLOOKUP(AZ$2,'Meta diária'!$2:$11,ROW('Meta diária'!$B7)-1,0)))</f>
        <v>0</v>
      </c>
      <c r="BA20" s="60">
        <f ca="1">IF(OR(WEEKDAY(BA$2,2)&gt;5,BA$2&gt;=TODAY()+WEEKDAY(BA$2)),0,IF(ISERROR(HLOOKUP(BA$2,'Meta diária'!$2:$11,ROW('Meta diária'!$B7)-1,0)),AZ20,HLOOKUP(BA$2,'Meta diária'!$2:$11,ROW('Meta diária'!$B7)-1,0)))</f>
        <v>0</v>
      </c>
      <c r="BB20" s="60">
        <f ca="1">IF(OR(WEEKDAY(BB$2,2)&gt;5,BB$2&gt;=TODAY()+WEEKDAY(BB$2)),0,IF(ISERROR(HLOOKUP(BB$2,'Meta diária'!$2:$11,ROW('Meta diária'!$B7)-1,0)),BA20,HLOOKUP(BB$2,'Meta diária'!$2:$11,ROW('Meta diária'!$B7)-1,0)))</f>
        <v>0</v>
      </c>
      <c r="BC20" s="60">
        <f ca="1">IF(OR(WEEKDAY(BC$2,2)&gt;5,BC$2&gt;=TODAY()+WEEKDAY(BC$2)),0,IF(ISERROR(HLOOKUP(BC$2,'Meta diária'!$2:$11,ROW('Meta diária'!$B7)-1,0)),BB20,HLOOKUP(BC$2,'Meta diária'!$2:$11,ROW('Meta diária'!$B7)-1,0)))</f>
        <v>0</v>
      </c>
      <c r="BD20" s="60">
        <f ca="1">IF(OR(WEEKDAY(BD$2,2)&gt;5,BD$2&gt;=TODAY()+WEEKDAY(BD$2)),0,IF(ISERROR(HLOOKUP(BD$2,'Meta diária'!$2:$11,ROW('Meta diária'!$B7)-1,0)),BC20,HLOOKUP(BD$2,'Meta diária'!$2:$11,ROW('Meta diária'!$B7)-1,0)))</f>
        <v>0</v>
      </c>
      <c r="BE20" s="60">
        <f ca="1">IF(OR(WEEKDAY(BE$2,2)&gt;5,BE$2&gt;=TODAY()+WEEKDAY(BE$2)),0,IF(ISERROR(HLOOKUP(BE$2,'Meta diária'!$2:$11,ROW('Meta diária'!$B7)-1,0)),BD20,HLOOKUP(BE$2,'Meta diária'!$2:$11,ROW('Meta diária'!$B7)-1,0)))</f>
        <v>0</v>
      </c>
      <c r="BF20" s="60">
        <f ca="1">IF(OR(WEEKDAY(BF$2,2)&gt;5,BF$2&gt;=TODAY()+WEEKDAY(BF$2)),0,IF(ISERROR(HLOOKUP(BF$2,'Meta diária'!$2:$11,ROW('Meta diária'!$B7)-1,0)),BE20,HLOOKUP(BF$2,'Meta diária'!$2:$11,ROW('Meta diária'!$B7)-1,0)))</f>
        <v>0</v>
      </c>
      <c r="BG20" s="60">
        <f ca="1">IF(OR(WEEKDAY(BG$2,2)&gt;5,BG$2&gt;=TODAY()+WEEKDAY(BG$2)),0,IF(ISERROR(HLOOKUP(BG$2,'Meta diária'!$2:$11,ROW('Meta diária'!$B7)-1,0)),BF20,HLOOKUP(BG$2,'Meta diária'!$2:$11,ROW('Meta diária'!$B7)-1,0)))</f>
        <v>0</v>
      </c>
      <c r="BH20" s="60">
        <f ca="1">IF(OR(WEEKDAY(BH$2,2)&gt;5,BH$2&gt;=TODAY()+WEEKDAY(BH$2)),0,IF(ISERROR(HLOOKUP(BH$2,'Meta diária'!$2:$11,ROW('Meta diária'!$B7)-1,0)),BG20,HLOOKUP(BH$2,'Meta diária'!$2:$11,ROW('Meta diária'!$B7)-1,0)))</f>
        <v>0</v>
      </c>
      <c r="BI20" s="60">
        <f ca="1">IF(OR(WEEKDAY(BI$2,2)&gt;5,BI$2&gt;=TODAY()+WEEKDAY(BI$2)),0,IF(ISERROR(HLOOKUP(BI$2,'Meta diária'!$2:$11,ROW('Meta diária'!$B7)-1,0)),BH20,HLOOKUP(BI$2,'Meta diária'!$2:$11,ROW('Meta diária'!$B7)-1,0)))</f>
        <v>0</v>
      </c>
      <c r="BJ20" s="60">
        <f ca="1">IF(OR(WEEKDAY(BJ$2,2)&gt;5,BJ$2&gt;=TODAY()+WEEKDAY(BJ$2)),0,IF(ISERROR(HLOOKUP(BJ$2,'Meta diária'!$2:$11,ROW('Meta diária'!$B7)-1,0)),BI20,HLOOKUP(BJ$2,'Meta diária'!$2:$11,ROW('Meta diária'!$B7)-1,0)))</f>
        <v>0</v>
      </c>
      <c r="BK20" s="60">
        <f ca="1">IF(OR(WEEKDAY(BK$2,2)&gt;5,BK$2&gt;=TODAY()+WEEKDAY(BK$2)),0,IF(ISERROR(HLOOKUP(BK$2,'Meta diária'!$2:$11,ROW('Meta diária'!$B7)-1,0)),BJ20,HLOOKUP(BK$2,'Meta diária'!$2:$11,ROW('Meta diária'!$B7)-1,0)))</f>
        <v>0</v>
      </c>
      <c r="BL20" s="60">
        <f ca="1">IF(OR(WEEKDAY(BL$2,2)&gt;5,BL$2&gt;=TODAY()+WEEKDAY(BL$2)),0,IF(ISERROR(HLOOKUP(BL$2,'Meta diária'!$2:$11,ROW('Meta diária'!$B7)-1,0)),BK20,HLOOKUP(BL$2,'Meta diária'!$2:$11,ROW('Meta diária'!$B7)-1,0)))</f>
        <v>0</v>
      </c>
      <c r="BM20" s="60">
        <f ca="1">IF(OR(WEEKDAY(BM$2,2)&gt;5,BM$2&gt;=TODAY()+WEEKDAY(BM$2)),0,IF(ISERROR(HLOOKUP(BM$2,'Meta diária'!$2:$11,ROW('Meta diária'!$B7)-1,0)),BL20,HLOOKUP(BM$2,'Meta diária'!$2:$11,ROW('Meta diária'!$B7)-1,0)))</f>
        <v>0</v>
      </c>
      <c r="BN20" s="60">
        <f ca="1">IF(OR(WEEKDAY(BN$2,2)&gt;5,BN$2&gt;=TODAY()+WEEKDAY(BN$2)),0,IF(ISERROR(HLOOKUP(BN$2,'Meta diária'!$2:$11,ROW('Meta diária'!$B7)-1,0)),BM20,HLOOKUP(BN$2,'Meta diária'!$2:$11,ROW('Meta diária'!$B7)-1,0)))</f>
        <v>0</v>
      </c>
      <c r="BO20" s="60">
        <f ca="1">IF(OR(WEEKDAY(BO$2,2)&gt;5,BO$2&gt;=TODAY()+WEEKDAY(BO$2)),0,IF(ISERROR(HLOOKUP(BO$2,'Meta diária'!$2:$11,ROW('Meta diária'!$B7)-1,0)),BN20,HLOOKUP(BO$2,'Meta diária'!$2:$11,ROW('Meta diária'!$B7)-1,0)))</f>
        <v>0</v>
      </c>
      <c r="BP20" s="60">
        <f ca="1">IF(OR(WEEKDAY(BP$2,2)&gt;5,BP$2&gt;=TODAY()+WEEKDAY(BP$2)),0,IF(ISERROR(HLOOKUP(BP$2,'Meta diária'!$2:$11,ROW('Meta diária'!$B7)-1,0)),BO20,HLOOKUP(BP$2,'Meta diária'!$2:$11,ROW('Meta diária'!$B7)-1,0)))</f>
        <v>0</v>
      </c>
      <c r="BQ20" s="60">
        <f ca="1">IF(OR(WEEKDAY(BQ$2,2)&gt;5,BQ$2&gt;=TODAY()+WEEKDAY(BQ$2)),0,IF(ISERROR(HLOOKUP(BQ$2,'Meta diária'!$2:$11,ROW('Meta diária'!$B7)-1,0)),BP20,HLOOKUP(BQ$2,'Meta diária'!$2:$11,ROW('Meta diária'!$B7)-1,0)))</f>
        <v>0</v>
      </c>
      <c r="BR20" s="60">
        <f ca="1">IF(OR(WEEKDAY(BR$2,2)&gt;5,BR$2&gt;=TODAY()+WEEKDAY(BR$2)),0,IF(ISERROR(HLOOKUP(BR$2,'Meta diária'!$2:$11,ROW('Meta diária'!$B7)-1,0)),BQ20,HLOOKUP(BR$2,'Meta diária'!$2:$11,ROW('Meta diária'!$B7)-1,0)))</f>
        <v>0</v>
      </c>
      <c r="BS20" s="60">
        <f ca="1">IF(OR(WEEKDAY(BS$2,2)&gt;5,BS$2&gt;=TODAY()+WEEKDAY(BS$2)),0,IF(ISERROR(HLOOKUP(BS$2,'Meta diária'!$2:$11,ROW('Meta diária'!$B7)-1,0)),BR20,HLOOKUP(BS$2,'Meta diária'!$2:$11,ROW('Meta diária'!$B7)-1,0)))</f>
        <v>0</v>
      </c>
      <c r="BT20" s="60">
        <f ca="1">IF(OR(WEEKDAY(BT$2,2)&gt;5,BT$2&gt;=TODAY()+WEEKDAY(BT$2)),0,IF(ISERROR(HLOOKUP(BT$2,'Meta diária'!$2:$11,ROW('Meta diária'!$B7)-1,0)),BS20,HLOOKUP(BT$2,'Meta diária'!$2:$11,ROW('Meta diária'!$B7)-1,0)))</f>
        <v>0</v>
      </c>
      <c r="BU20" s="60">
        <f ca="1">IF(OR(WEEKDAY(BU$2,2)&gt;5,BU$2&gt;=TODAY()+WEEKDAY(BU$2)),0,IF(ISERROR(HLOOKUP(BU$2,'Meta diária'!$2:$11,ROW('Meta diária'!$B7)-1,0)),BT20,HLOOKUP(BU$2,'Meta diária'!$2:$11,ROW('Meta diária'!$B7)-1,0)))</f>
        <v>0</v>
      </c>
      <c r="BV20" s="60">
        <f ca="1">IF(OR(WEEKDAY(BV$2,2)&gt;5,BV$2&gt;=TODAY()+WEEKDAY(BV$2)),0,IF(ISERROR(HLOOKUP(BV$2,'Meta diária'!$2:$11,ROW('Meta diária'!$B7)-1,0)),BU20,HLOOKUP(BV$2,'Meta diária'!$2:$11,ROW('Meta diária'!$B7)-1,0)))</f>
        <v>0</v>
      </c>
      <c r="BW20" s="60">
        <f ca="1">IF(OR(WEEKDAY(BW$2,2)&gt;5,BW$2&gt;=TODAY()+WEEKDAY(BW$2)),0,IF(ISERROR(HLOOKUP(BW$2,'Meta diária'!$2:$11,ROW('Meta diária'!$B7)-1,0)),BV20,HLOOKUP(BW$2,'Meta diária'!$2:$11,ROW('Meta diária'!$B7)-1,0)))</f>
        <v>0</v>
      </c>
      <c r="BX20" s="60">
        <f ca="1">IF(OR(WEEKDAY(BX$2,2)&gt;5,BX$2&gt;=TODAY()+WEEKDAY(BX$2)),0,IF(ISERROR(HLOOKUP(BX$2,'Meta diária'!$2:$11,ROW('Meta diária'!$B7)-1,0)),BW20,HLOOKUP(BX$2,'Meta diária'!$2:$11,ROW('Meta diária'!$B7)-1,0)))</f>
        <v>0</v>
      </c>
      <c r="BY20" s="60">
        <f ca="1">IF(OR(WEEKDAY(BY$2,2)&gt;5,BY$2&gt;=TODAY()+WEEKDAY(BY$2)),0,IF(ISERROR(HLOOKUP(BY$2,'Meta diária'!$2:$11,ROW('Meta diária'!$B7)-1,0)),BX20,HLOOKUP(BY$2,'Meta diária'!$2:$11,ROW('Meta diária'!$B7)-1,0)))</f>
        <v>0</v>
      </c>
      <c r="BZ20" s="60">
        <f ca="1">IF(OR(WEEKDAY(BZ$2,2)&gt;5,BZ$2&gt;=TODAY()+WEEKDAY(BZ$2)),0,IF(ISERROR(HLOOKUP(BZ$2,'Meta diária'!$2:$11,ROW('Meta diária'!$B7)-1,0)),BY20,HLOOKUP(BZ$2,'Meta diária'!$2:$11,ROW('Meta diária'!$B7)-1,0)))</f>
        <v>0</v>
      </c>
      <c r="CA20" s="60">
        <f ca="1">IF(OR(WEEKDAY(CA$2,2)&gt;5,CA$2&gt;=TODAY()+WEEKDAY(CA$2)),0,IF(ISERROR(HLOOKUP(CA$2,'Meta diária'!$2:$11,ROW('Meta diária'!$B7)-1,0)),BZ20,HLOOKUP(CA$2,'Meta diária'!$2:$11,ROW('Meta diária'!$B7)-1,0)))</f>
        <v>0</v>
      </c>
      <c r="CB20" s="60">
        <f ca="1">IF(OR(WEEKDAY(CB$2,2)&gt;5,CB$2&gt;=TODAY()+WEEKDAY(CB$2)),0,IF(ISERROR(HLOOKUP(CB$2,'Meta diária'!$2:$11,ROW('Meta diária'!$B7)-1,0)),CA20,HLOOKUP(CB$2,'Meta diária'!$2:$11,ROW('Meta diária'!$B7)-1,0)))</f>
        <v>0</v>
      </c>
      <c r="CC20" s="60">
        <f ca="1">IF(OR(WEEKDAY(CC$2,2)&gt;5,CC$2&gt;=TODAY()+WEEKDAY(CC$2)),0,IF(ISERROR(HLOOKUP(CC$2,'Meta diária'!$2:$11,ROW('Meta diária'!$B7)-1,0)),CB20,HLOOKUP(CC$2,'Meta diária'!$2:$11,ROW('Meta diária'!$B7)-1,0)))</f>
        <v>0</v>
      </c>
      <c r="CD20" s="60">
        <f ca="1">IF(OR(WEEKDAY(CD$2,2)&gt;5,CD$2&gt;=TODAY()+WEEKDAY(CD$2)),0,IF(ISERROR(HLOOKUP(CD$2,'Meta diária'!$2:$11,ROW('Meta diária'!$B7)-1,0)),CC20,HLOOKUP(CD$2,'Meta diária'!$2:$11,ROW('Meta diária'!$B7)-1,0)))</f>
        <v>0</v>
      </c>
      <c r="CE20" s="60">
        <f ca="1">IF(OR(WEEKDAY(CE$2,2)&gt;5,CE$2&gt;=TODAY()+WEEKDAY(CE$2)),0,IF(ISERROR(HLOOKUP(CE$2,'Meta diária'!$2:$11,ROW('Meta diária'!$B7)-1,0)),CD20,HLOOKUP(CE$2,'Meta diária'!$2:$11,ROW('Meta diária'!$B7)-1,0)))</f>
        <v>0</v>
      </c>
      <c r="CF20" s="60">
        <f ca="1">IF(OR(WEEKDAY(CF$2,2)&gt;5,CF$2&gt;=TODAY()+WEEKDAY(CF$2)),0,IF(ISERROR(HLOOKUP(CF$2,'Meta diária'!$2:$11,ROW('Meta diária'!$B7)-1,0)),CE20,HLOOKUP(CF$2,'Meta diária'!$2:$11,ROW('Meta diária'!$B7)-1,0)))</f>
        <v>0</v>
      </c>
      <c r="CG20" s="60">
        <f ca="1">IF(OR(WEEKDAY(CG$2,2)&gt;5,CG$2&gt;=TODAY()+WEEKDAY(CG$2)),0,IF(ISERROR(HLOOKUP(CG$2,'Meta diária'!$2:$11,ROW('Meta diária'!$B7)-1,0)),CF20,HLOOKUP(CG$2,'Meta diária'!$2:$11,ROW('Meta diária'!$B7)-1,0)))</f>
        <v>0</v>
      </c>
      <c r="CH20" s="60">
        <f ca="1">IF(OR(WEEKDAY(CH$2,2)&gt;5,CH$2&gt;=TODAY()+WEEKDAY(CH$2)),0,IF(ISERROR(HLOOKUP(CH$2,'Meta diária'!$2:$11,ROW('Meta diária'!$B7)-1,0)),CG20,HLOOKUP(CH$2,'Meta diária'!$2:$11,ROW('Meta diária'!$B7)-1,0)))</f>
        <v>0</v>
      </c>
      <c r="CI20" s="60">
        <f ca="1">IF(OR(WEEKDAY(CI$2,2)&gt;5,CI$2&gt;=TODAY()+WEEKDAY(CI$2)),0,IF(ISERROR(HLOOKUP(CI$2,'Meta diária'!$2:$11,ROW('Meta diária'!$B7)-1,0)),CH20,HLOOKUP(CI$2,'Meta diária'!$2:$11,ROW('Meta diária'!$B7)-1,0)))</f>
        <v>0</v>
      </c>
      <c r="CJ20" s="60">
        <f ca="1">IF(OR(WEEKDAY(CJ$2,2)&gt;5,CJ$2&gt;=TODAY()+WEEKDAY(CJ$2)),0,IF(ISERROR(HLOOKUP(CJ$2,'Meta diária'!$2:$11,ROW('Meta diária'!$B7)-1,0)),CI20,HLOOKUP(CJ$2,'Meta diária'!$2:$11,ROW('Meta diária'!$B7)-1,0)))</f>
        <v>0</v>
      </c>
      <c r="CK20" s="60">
        <f ca="1">IF(OR(WEEKDAY(CK$2,2)&gt;5,CK$2&gt;=TODAY()+WEEKDAY(CK$2)),0,IF(ISERROR(HLOOKUP(CK$2,'Meta diária'!$2:$11,ROW('Meta diária'!$B7)-1,0)),CJ20,HLOOKUP(CK$2,'Meta diária'!$2:$11,ROW('Meta diária'!$B7)-1,0)))</f>
        <v>0</v>
      </c>
      <c r="CL20" s="60">
        <f ca="1">IF(OR(WEEKDAY(CL$2,2)&gt;5,CL$2&gt;=TODAY()+WEEKDAY(CL$2)),0,IF(ISERROR(HLOOKUP(CL$2,'Meta diária'!$2:$11,ROW('Meta diária'!$B7)-1,0)),CK20,HLOOKUP(CL$2,'Meta diária'!$2:$11,ROW('Meta diária'!$B7)-1,0)))</f>
        <v>0</v>
      </c>
      <c r="CM20" s="60">
        <f ca="1">IF(OR(WEEKDAY(CM$2,2)&gt;5,CM$2&gt;=TODAY()+WEEKDAY(CM$2)),0,IF(ISERROR(HLOOKUP(CM$2,'Meta diária'!$2:$11,ROW('Meta diária'!$B7)-1,0)),CL20,HLOOKUP(CM$2,'Meta diária'!$2:$11,ROW('Meta diária'!$B7)-1,0)))</f>
        <v>0</v>
      </c>
      <c r="CN20" s="60">
        <f ca="1">IF(OR(WEEKDAY(CN$2,2)&gt;5,CN$2&gt;=TODAY()+WEEKDAY(CN$2)),0,IF(ISERROR(HLOOKUP(CN$2,'Meta diária'!$2:$11,ROW('Meta diária'!$B7)-1,0)),CM20,HLOOKUP(CN$2,'Meta diária'!$2:$11,ROW('Meta diária'!$B7)-1,0)))</f>
        <v>0</v>
      </c>
      <c r="CO20" s="60">
        <f ca="1">IF(OR(WEEKDAY(CO$2,2)&gt;5,CO$2&gt;=TODAY()+WEEKDAY(CO$2)),0,IF(ISERROR(HLOOKUP(CO$2,'Meta diária'!$2:$11,ROW('Meta diária'!$B7)-1,0)),CN20,HLOOKUP(CO$2,'Meta diária'!$2:$11,ROW('Meta diária'!$B7)-1,0)))</f>
        <v>0</v>
      </c>
      <c r="CP20" s="60">
        <f ca="1">IF(OR(WEEKDAY(CP$2,2)&gt;5,CP$2&gt;=TODAY()+WEEKDAY(CP$2)),0,IF(ISERROR(HLOOKUP(CP$2,'Meta diária'!$2:$11,ROW('Meta diária'!$B7)-1,0)),CO20,HLOOKUP(CP$2,'Meta diária'!$2:$11,ROW('Meta diária'!$B7)-1,0)))</f>
        <v>0</v>
      </c>
      <c r="CQ20" s="60">
        <f ca="1">IF(OR(WEEKDAY(CQ$2,2)&gt;5,CQ$2&gt;=TODAY()+WEEKDAY(CQ$2)),0,IF(ISERROR(HLOOKUP(CQ$2,'Meta diária'!$2:$11,ROW('Meta diária'!$B7)-1,0)),CP20,HLOOKUP(CQ$2,'Meta diária'!$2:$11,ROW('Meta diária'!$B7)-1,0)))</f>
        <v>0</v>
      </c>
      <c r="CR20" s="60">
        <f ca="1">IF(OR(WEEKDAY(CR$2,2)&gt;5,CR$2&gt;=TODAY()+WEEKDAY(CR$2)),0,IF(ISERROR(HLOOKUP(CR$2,'Meta diária'!$2:$11,ROW('Meta diária'!$B7)-1,0)),CQ20,HLOOKUP(CR$2,'Meta diária'!$2:$11,ROW('Meta diária'!$B7)-1,0)))</f>
        <v>0</v>
      </c>
      <c r="CS20" s="60">
        <f ca="1">IF(OR(WEEKDAY(CS$2,2)&gt;5,CS$2&gt;=TODAY()+WEEKDAY(CS$2)),0,IF(ISERROR(HLOOKUP(CS$2,'Meta diária'!$2:$11,ROW('Meta diária'!$B7)-1,0)),CR20,HLOOKUP(CS$2,'Meta diária'!$2:$11,ROW('Meta diária'!$B7)-1,0)))</f>
        <v>0</v>
      </c>
      <c r="CT20" s="60">
        <f ca="1">IF(OR(WEEKDAY(CT$2,2)&gt;5,CT$2&gt;=TODAY()+WEEKDAY(CT$2)),0,IF(ISERROR(HLOOKUP(CT$2,'Meta diária'!$2:$11,ROW('Meta diária'!$B7)-1,0)),CS20,HLOOKUP(CT$2,'Meta diária'!$2:$11,ROW('Meta diária'!$B7)-1,0)))</f>
        <v>0</v>
      </c>
      <c r="CU20" s="60">
        <f ca="1">IF(OR(WEEKDAY(CU$2,2)&gt;5,CU$2&gt;=TODAY()+WEEKDAY(CU$2)),0,IF(ISERROR(HLOOKUP(CU$2,'Meta diária'!$2:$11,ROW('Meta diária'!$B7)-1,0)),CT20,HLOOKUP(CU$2,'Meta diária'!$2:$11,ROW('Meta diária'!$B7)-1,0)))</f>
        <v>0</v>
      </c>
      <c r="CV20" s="60">
        <f ca="1">IF(OR(WEEKDAY(CV$2,2)&gt;5,CV$2&gt;=TODAY()+WEEKDAY(CV$2)),0,IF(ISERROR(HLOOKUP(CV$2,'Meta diária'!$2:$11,ROW('Meta diária'!$B7)-1,0)),CU20,HLOOKUP(CV$2,'Meta diária'!$2:$11,ROW('Meta diária'!$B7)-1,0)))</f>
        <v>0</v>
      </c>
      <c r="CW20" s="60">
        <f ca="1">IF(OR(WEEKDAY(CW$2,2)&gt;5,CW$2&gt;=TODAY()+WEEKDAY(CW$2)),0,IF(ISERROR(HLOOKUP(CW$2,'Meta diária'!$2:$11,ROW('Meta diária'!$B7)-1,0)),CV20,HLOOKUP(CW$2,'Meta diária'!$2:$11,ROW('Meta diária'!$B7)-1,0)))</f>
        <v>0</v>
      </c>
      <c r="CX20" s="60">
        <f ca="1">IF(OR(WEEKDAY(CX$2,2)&gt;5,CX$2&gt;=TODAY()+WEEKDAY(CX$2)),0,IF(ISERROR(HLOOKUP(CX$2,'Meta diária'!$2:$11,ROW('Meta diária'!$B7)-1,0)),CW20,HLOOKUP(CX$2,'Meta diária'!$2:$11,ROW('Meta diária'!$B7)-1,0)))</f>
        <v>0</v>
      </c>
      <c r="CY20" s="60">
        <f ca="1">IF(OR(WEEKDAY(CY$2,2)&gt;5,CY$2&gt;=TODAY()+WEEKDAY(CY$2)),0,IF(ISERROR(HLOOKUP(CY$2,'Meta diária'!$2:$11,ROW('Meta diária'!$B7)-1,0)),CX20,HLOOKUP(CY$2,'Meta diária'!$2:$11,ROW('Meta diária'!$B7)-1,0)))</f>
        <v>0</v>
      </c>
      <c r="CZ20" s="60">
        <f ca="1">IF(OR(WEEKDAY(CZ$2,2)&gt;5,CZ$2&gt;=TODAY()+WEEKDAY(CZ$2)),0,IF(ISERROR(HLOOKUP(CZ$2,'Meta diária'!$2:$11,ROW('Meta diária'!$B7)-1,0)),CY20,HLOOKUP(CZ$2,'Meta diária'!$2:$11,ROW('Meta diária'!$B7)-1,0)))</f>
        <v>0</v>
      </c>
      <c r="DA20" s="60">
        <f ca="1">IF(OR(WEEKDAY(DA$2,2)&gt;5,DA$2&gt;=TODAY()+WEEKDAY(DA$2)),0,IF(ISERROR(HLOOKUP(DA$2,'Meta diária'!$2:$11,ROW('Meta diária'!$B7)-1,0)),CZ20,HLOOKUP(DA$2,'Meta diária'!$2:$11,ROW('Meta diária'!$B7)-1,0)))</f>
        <v>0</v>
      </c>
      <c r="DB20" s="60">
        <f ca="1">IF(OR(WEEKDAY(DB$2,2)&gt;5,DB$2&gt;=TODAY()+WEEKDAY(DB$2)),0,IF(ISERROR(HLOOKUP(DB$2,'Meta diária'!$2:$11,ROW('Meta diária'!$B7)-1,0)),DA20,HLOOKUP(DB$2,'Meta diária'!$2:$11,ROW('Meta diária'!$B7)-1,0)))</f>
        <v>0</v>
      </c>
      <c r="DC20" s="60">
        <f ca="1">IF(OR(WEEKDAY(DC$2,2)&gt;5,DC$2&gt;=TODAY()+WEEKDAY(DC$2)),0,IF(ISERROR(HLOOKUP(DC$2,'Meta diária'!$2:$11,ROW('Meta diária'!$B7)-1,0)),DB20,HLOOKUP(DC$2,'Meta diária'!$2:$11,ROW('Meta diária'!$B7)-1,0)))</f>
        <v>0</v>
      </c>
      <c r="DD20" s="60">
        <f ca="1">IF(OR(WEEKDAY(DD$2,2)&gt;5,DD$2&gt;=TODAY()+WEEKDAY(DD$2)),0,IF(ISERROR(HLOOKUP(DD$2,'Meta diária'!$2:$11,ROW('Meta diária'!$B7)-1,0)),DC20,HLOOKUP(DD$2,'Meta diária'!$2:$11,ROW('Meta diária'!$B7)-1,0)))</f>
        <v>0</v>
      </c>
      <c r="DE20" s="60">
        <f ca="1">IF(OR(WEEKDAY(DE$2,2)&gt;5,DE$2&gt;=TODAY()+WEEKDAY(DE$2)),0,IF(ISERROR(HLOOKUP(DE$2,'Meta diária'!$2:$11,ROW('Meta diária'!$B7)-1,0)),DD20,HLOOKUP(DE$2,'Meta diária'!$2:$11,ROW('Meta diária'!$B7)-1,0)))</f>
        <v>0</v>
      </c>
      <c r="DF20" s="60">
        <f ca="1">IF(OR(WEEKDAY(DF$2,2)&gt;5,DF$2&gt;=TODAY()+WEEKDAY(DF$2)),0,IF(ISERROR(HLOOKUP(DF$2,'Meta diária'!$2:$11,ROW('Meta diária'!$B7)-1,0)),DE20,HLOOKUP(DF$2,'Meta diária'!$2:$11,ROW('Meta diária'!$B7)-1,0)))</f>
        <v>0</v>
      </c>
      <c r="DG20" s="60">
        <f ca="1">IF(OR(WEEKDAY(DG$2,2)&gt;5,DG$2&gt;=TODAY()+WEEKDAY(DG$2)),0,IF(ISERROR(HLOOKUP(DG$2,'Meta diária'!$2:$11,ROW('Meta diária'!$B7)-1,0)),DF20,HLOOKUP(DG$2,'Meta diária'!$2:$11,ROW('Meta diária'!$B7)-1,0)))</f>
        <v>0</v>
      </c>
      <c r="DH20" s="60">
        <f ca="1">IF(OR(WEEKDAY(DH$2,2)&gt;5,DH$2&gt;=TODAY()+WEEKDAY(DH$2)),0,IF(ISERROR(HLOOKUP(DH$2,'Meta diária'!$2:$11,ROW('Meta diária'!$B7)-1,0)),DG20,HLOOKUP(DH$2,'Meta diária'!$2:$11,ROW('Meta diária'!$B7)-1,0)))</f>
        <v>0</v>
      </c>
      <c r="DI20" s="60">
        <f ca="1">IF(OR(WEEKDAY(DI$2,2)&gt;5,DI$2&gt;=TODAY()+WEEKDAY(DI$2)),0,IF(ISERROR(HLOOKUP(DI$2,'Meta diária'!$2:$11,ROW('Meta diária'!$B7)-1,0)),DH20,HLOOKUP(DI$2,'Meta diária'!$2:$11,ROW('Meta diária'!$B7)-1,0)))</f>
        <v>0</v>
      </c>
      <c r="DJ20" s="60">
        <f ca="1">IF(OR(WEEKDAY(DJ$2,2)&gt;5,DJ$2&gt;=TODAY()+WEEKDAY(DJ$2)),0,IF(ISERROR(HLOOKUP(DJ$2,'Meta diária'!$2:$11,ROW('Meta diária'!$B7)-1,0)),DI20,HLOOKUP(DJ$2,'Meta diária'!$2:$11,ROW('Meta diária'!$B7)-1,0)))</f>
        <v>0</v>
      </c>
      <c r="DK20" s="60">
        <f ca="1">IF(OR(WEEKDAY(DK$2,2)&gt;5,DK$2&gt;=TODAY()+WEEKDAY(DK$2)),0,IF(ISERROR(HLOOKUP(DK$2,'Meta diária'!$2:$11,ROW('Meta diária'!$B7)-1,0)),DJ20,HLOOKUP(DK$2,'Meta diária'!$2:$11,ROW('Meta diária'!$B7)-1,0)))</f>
        <v>0</v>
      </c>
      <c r="DL20" s="60">
        <f ca="1">IF(OR(WEEKDAY(DL$2,2)&gt;5,DL$2&gt;=TODAY()+WEEKDAY(DL$2)),0,IF(ISERROR(HLOOKUP(DL$2,'Meta diária'!$2:$11,ROW('Meta diária'!$B7)-1,0)),DK20,HLOOKUP(DL$2,'Meta diária'!$2:$11,ROW('Meta diária'!$B7)-1,0)))</f>
        <v>0</v>
      </c>
      <c r="DM20" s="60">
        <f ca="1">IF(OR(WEEKDAY(DM$2,2)&gt;5,DM$2&gt;=TODAY()+WEEKDAY(DM$2)),0,IF(ISERROR(HLOOKUP(DM$2,'Meta diária'!$2:$11,ROW('Meta diária'!$B7)-1,0)),DL20,HLOOKUP(DM$2,'Meta diária'!$2:$11,ROW('Meta diária'!$B7)-1,0)))</f>
        <v>0</v>
      </c>
      <c r="DN20" s="60">
        <f ca="1">IF(OR(WEEKDAY(DN$2,2)&gt;5,DN$2&gt;=TODAY()+WEEKDAY(DN$2)),0,IF(ISERROR(HLOOKUP(DN$2,'Meta diária'!$2:$11,ROW('Meta diária'!$B7)-1,0)),DM20,HLOOKUP(DN$2,'Meta diária'!$2:$11,ROW('Meta diária'!$B7)-1,0)))</f>
        <v>0</v>
      </c>
      <c r="DO20" s="60">
        <f ca="1">IF(OR(WEEKDAY(DO$2,2)&gt;5,DO$2&gt;=TODAY()+WEEKDAY(DO$2)),0,IF(ISERROR(HLOOKUP(DO$2,'Meta diária'!$2:$11,ROW('Meta diária'!$B7)-1,0)),DN20,HLOOKUP(DO$2,'Meta diária'!$2:$11,ROW('Meta diária'!$B7)-1,0)))</f>
        <v>0</v>
      </c>
      <c r="DP20" s="60">
        <f ca="1">IF(OR(WEEKDAY(DP$2,2)&gt;5,DP$2&gt;=TODAY()+WEEKDAY(DP$2)),0,IF(ISERROR(HLOOKUP(DP$2,'Meta diária'!$2:$11,ROW('Meta diária'!$B7)-1,0)),DO20,HLOOKUP(DP$2,'Meta diária'!$2:$11,ROW('Meta diária'!$B7)-1,0)))</f>
        <v>0</v>
      </c>
      <c r="DQ20" s="60">
        <f ca="1">IF(OR(WEEKDAY(DQ$2,2)&gt;5,DQ$2&gt;=TODAY()+WEEKDAY(DQ$2)),0,IF(ISERROR(HLOOKUP(DQ$2,'Meta diária'!$2:$11,ROW('Meta diária'!$B7)-1,0)),DP20,HLOOKUP(DQ$2,'Meta diária'!$2:$11,ROW('Meta diária'!$B7)-1,0)))</f>
        <v>0</v>
      </c>
      <c r="DR20" s="60">
        <f ca="1">IF(OR(WEEKDAY(DR$2,2)&gt;5,DR$2&gt;=TODAY()+WEEKDAY(DR$2)),0,IF(ISERROR(HLOOKUP(DR$2,'Meta diária'!$2:$11,ROW('Meta diária'!$B7)-1,0)),DQ20,HLOOKUP(DR$2,'Meta diária'!$2:$11,ROW('Meta diária'!$B7)-1,0)))</f>
        <v>0</v>
      </c>
      <c r="DS20" s="60">
        <f ca="1">IF(OR(WEEKDAY(DS$2,2)&gt;5,DS$2&gt;=TODAY()+WEEKDAY(DS$2)),0,IF(ISERROR(HLOOKUP(DS$2,'Meta diária'!$2:$11,ROW('Meta diária'!$B7)-1,0)),DR20,HLOOKUP(DS$2,'Meta diária'!$2:$11,ROW('Meta diária'!$B7)-1,0)))</f>
        <v>0</v>
      </c>
      <c r="DT20" s="60">
        <f ca="1">IF(OR(WEEKDAY(DT$2,2)&gt;5,DT$2&gt;=TODAY()+WEEKDAY(DT$2)),0,IF(ISERROR(HLOOKUP(DT$2,'Meta diária'!$2:$11,ROW('Meta diária'!$B7)-1,0)),DS20,HLOOKUP(DT$2,'Meta diária'!$2:$11,ROW('Meta diária'!$B7)-1,0)))</f>
        <v>0</v>
      </c>
      <c r="DU20" s="60">
        <f ca="1">IF(OR(WEEKDAY(DU$2,2)&gt;5,DU$2&gt;=TODAY()+WEEKDAY(DU$2)),0,IF(ISERROR(HLOOKUP(DU$2,'Meta diária'!$2:$11,ROW('Meta diária'!$B7)-1,0)),DT20,HLOOKUP(DU$2,'Meta diária'!$2:$11,ROW('Meta diária'!$B7)-1,0)))</f>
        <v>0</v>
      </c>
      <c r="DV20" s="60">
        <f ca="1">IF(OR(WEEKDAY(DV$2,2)&gt;5,DV$2&gt;=TODAY()+WEEKDAY(DV$2)),0,IF(ISERROR(HLOOKUP(DV$2,'Meta diária'!$2:$11,ROW('Meta diária'!$B7)-1,0)),DU20,HLOOKUP(DV$2,'Meta diária'!$2:$11,ROW('Meta diária'!$B7)-1,0)))</f>
        <v>0</v>
      </c>
      <c r="DW20" s="60">
        <f ca="1">IF(OR(WEEKDAY(DW$2,2)&gt;5,DW$2&gt;=TODAY()+WEEKDAY(DW$2)),0,IF(ISERROR(HLOOKUP(DW$2,'Meta diária'!$2:$11,ROW('Meta diária'!$B7)-1,0)),DV20,HLOOKUP(DW$2,'Meta diária'!$2:$11,ROW('Meta diária'!$B7)-1,0)))</f>
        <v>0</v>
      </c>
      <c r="DX20" s="60">
        <f ca="1">IF(OR(WEEKDAY(DX$2,2)&gt;5,DX$2&gt;=TODAY()+WEEKDAY(DX$2)),0,IF(ISERROR(HLOOKUP(DX$2,'Meta diária'!$2:$11,ROW('Meta diária'!$B7)-1,0)),DW20,HLOOKUP(DX$2,'Meta diária'!$2:$11,ROW('Meta diária'!$B7)-1,0)))</f>
        <v>0</v>
      </c>
      <c r="DY20" s="60">
        <f ca="1">IF(OR(WEEKDAY(DY$2,2)&gt;5,DY$2&gt;=TODAY()+WEEKDAY(DY$2)),0,IF(ISERROR(HLOOKUP(DY$2,'Meta diária'!$2:$11,ROW('Meta diária'!$B7)-1,0)),DX20,HLOOKUP(DY$2,'Meta diária'!$2:$11,ROW('Meta diária'!$B7)-1,0)))</f>
        <v>0</v>
      </c>
      <c r="DZ20" s="60">
        <f ca="1">IF(OR(WEEKDAY(DZ$2,2)&gt;5,DZ$2&gt;=TODAY()+WEEKDAY(DZ$2)),0,IF(ISERROR(HLOOKUP(DZ$2,'Meta diária'!$2:$11,ROW('Meta diária'!$B7)-1,0)),DY20,HLOOKUP(DZ$2,'Meta diária'!$2:$11,ROW('Meta diária'!$B7)-1,0)))</f>
        <v>0</v>
      </c>
      <c r="EA20" s="60">
        <f ca="1">IF(OR(WEEKDAY(EA$2,2)&gt;5,EA$2&gt;=TODAY()+WEEKDAY(EA$2)),0,IF(ISERROR(HLOOKUP(EA$2,'Meta diária'!$2:$11,ROW('Meta diária'!$B7)-1,0)),DZ20,HLOOKUP(EA$2,'Meta diária'!$2:$11,ROW('Meta diária'!$B7)-1,0)))</f>
        <v>0</v>
      </c>
      <c r="EB20" s="60">
        <f ca="1">IF(OR(WEEKDAY(EB$2,2)&gt;5,EB$2&gt;=TODAY()+WEEKDAY(EB$2)),0,IF(ISERROR(HLOOKUP(EB$2,'Meta diária'!$2:$11,ROW('Meta diária'!$B7)-1,0)),EA20,HLOOKUP(EB$2,'Meta diária'!$2:$11,ROW('Meta diária'!$B7)-1,0)))</f>
        <v>0</v>
      </c>
      <c r="EC20" s="60">
        <f ca="1">IF(OR(WEEKDAY(EC$2,2)&gt;5,EC$2&gt;=TODAY()+WEEKDAY(EC$2)),0,IF(ISERROR(HLOOKUP(EC$2,'Meta diária'!$2:$11,ROW('Meta diária'!$B7)-1,0)),EB20,HLOOKUP(EC$2,'Meta diária'!$2:$11,ROW('Meta diária'!$B7)-1,0)))</f>
        <v>0</v>
      </c>
      <c r="ED20" s="60">
        <f ca="1">IF(OR(WEEKDAY(ED$2,2)&gt;5,ED$2&gt;=TODAY()+WEEKDAY(ED$2)),0,IF(ISERROR(HLOOKUP(ED$2,'Meta diária'!$2:$11,ROW('Meta diária'!$B7)-1,0)),EC20,HLOOKUP(ED$2,'Meta diária'!$2:$11,ROW('Meta diária'!$B7)-1,0)))</f>
        <v>0</v>
      </c>
      <c r="EE20" s="60">
        <f ca="1">IF(OR(WEEKDAY(EE$2,2)&gt;5,EE$2&gt;=TODAY()+WEEKDAY(EE$2)),0,IF(ISERROR(HLOOKUP(EE$2,'Meta diária'!$2:$11,ROW('Meta diária'!$B7)-1,0)),ED20,HLOOKUP(EE$2,'Meta diária'!$2:$11,ROW('Meta diária'!$B7)-1,0)))</f>
        <v>0</v>
      </c>
      <c r="EF20" s="60">
        <f ca="1">IF(OR(WEEKDAY(EF$2,2)&gt;5,EF$2&gt;=TODAY()+WEEKDAY(EF$2)),0,IF(ISERROR(HLOOKUP(EF$2,'Meta diária'!$2:$11,ROW('Meta diária'!$B7)-1,0)),EE20,HLOOKUP(EF$2,'Meta diária'!$2:$11,ROW('Meta diária'!$B7)-1,0)))</f>
        <v>0</v>
      </c>
      <c r="EG20" s="60">
        <f ca="1">IF(OR(WEEKDAY(EG$2,2)&gt;5,EG$2&gt;=TODAY()+WEEKDAY(EG$2)),0,IF(ISERROR(HLOOKUP(EG$2,'Meta diária'!$2:$11,ROW('Meta diária'!$B7)-1,0)),EF20,HLOOKUP(EG$2,'Meta diária'!$2:$11,ROW('Meta diária'!$B7)-1,0)))</f>
        <v>0</v>
      </c>
      <c r="EH20" s="60">
        <f ca="1">IF(OR(WEEKDAY(EH$2,2)&gt;5,EH$2&gt;=TODAY()+WEEKDAY(EH$2)),0,IF(ISERROR(HLOOKUP(EH$2,'Meta diária'!$2:$11,ROW('Meta diária'!$B7)-1,0)),EG20,HLOOKUP(EH$2,'Meta diária'!$2:$11,ROW('Meta diária'!$B7)-1,0)))</f>
        <v>0</v>
      </c>
      <c r="EI20" s="60">
        <f ca="1">IF(OR(WEEKDAY(EI$2,2)&gt;5,EI$2&gt;=TODAY()+WEEKDAY(EI$2)),0,IF(ISERROR(HLOOKUP(EI$2,'Meta diária'!$2:$11,ROW('Meta diária'!$B7)-1,0)),EH20,HLOOKUP(EI$2,'Meta diária'!$2:$11,ROW('Meta diária'!$B7)-1,0)))</f>
        <v>0</v>
      </c>
      <c r="EJ20" s="60">
        <f ca="1">IF(OR(WEEKDAY(EJ$2,2)&gt;5,EJ$2&gt;=TODAY()+WEEKDAY(EJ$2)),0,IF(ISERROR(HLOOKUP(EJ$2,'Meta diária'!$2:$11,ROW('Meta diária'!$B7)-1,0)),EI20,HLOOKUP(EJ$2,'Meta diária'!$2:$11,ROW('Meta diária'!$B7)-1,0)))</f>
        <v>0</v>
      </c>
      <c r="EK20" s="60">
        <f ca="1">IF(OR(WEEKDAY(EK$2,2)&gt;5,EK$2&gt;=TODAY()+WEEKDAY(EK$2)),0,IF(ISERROR(HLOOKUP(EK$2,'Meta diária'!$2:$11,ROW('Meta diária'!$B7)-1,0)),EJ20,HLOOKUP(EK$2,'Meta diária'!$2:$11,ROW('Meta diária'!$B7)-1,0)))</f>
        <v>0</v>
      </c>
      <c r="EL20" s="60">
        <f ca="1">IF(OR(WEEKDAY(EL$2,2)&gt;5,EL$2&gt;=TODAY()+WEEKDAY(EL$2)),0,IF(ISERROR(HLOOKUP(EL$2,'Meta diária'!$2:$11,ROW('Meta diária'!$B7)-1,0)),EK20,HLOOKUP(EL$2,'Meta diária'!$2:$11,ROW('Meta diária'!$B7)-1,0)))</f>
        <v>0</v>
      </c>
      <c r="EM20" s="60">
        <f ca="1">IF(OR(WEEKDAY(EM$2,2)&gt;5,EM$2&gt;=TODAY()+WEEKDAY(EM$2)),0,IF(ISERROR(HLOOKUP(EM$2,'Meta diária'!$2:$11,ROW('Meta diária'!$B7)-1,0)),EL20,HLOOKUP(EM$2,'Meta diária'!$2:$11,ROW('Meta diária'!$B7)-1,0)))</f>
        <v>0</v>
      </c>
      <c r="EN20" s="60">
        <f ca="1">IF(OR(WEEKDAY(EN$2,2)&gt;5,EN$2&gt;=TODAY()+WEEKDAY(EN$2)),0,IF(ISERROR(HLOOKUP(EN$2,'Meta diária'!$2:$11,ROW('Meta diária'!$B7)-1,0)),EM20,HLOOKUP(EN$2,'Meta diária'!$2:$11,ROW('Meta diária'!$B7)-1,0)))</f>
        <v>0</v>
      </c>
      <c r="EO20" s="60">
        <f ca="1">IF(OR(WEEKDAY(EO$2,2)&gt;5,EO$2&gt;=TODAY()+WEEKDAY(EO$2)),0,IF(ISERROR(HLOOKUP(EO$2,'Meta diária'!$2:$11,ROW('Meta diária'!$B7)-1,0)),EN20,HLOOKUP(EO$2,'Meta diária'!$2:$11,ROW('Meta diária'!$B7)-1,0)))</f>
        <v>0</v>
      </c>
      <c r="EP20" s="60">
        <f ca="1">IF(OR(WEEKDAY(EP$2,2)&gt;5,EP$2&gt;=TODAY()+WEEKDAY(EP$2)),0,IF(ISERROR(HLOOKUP(EP$2,'Meta diária'!$2:$11,ROW('Meta diária'!$B7)-1,0)),EO20,HLOOKUP(EP$2,'Meta diária'!$2:$11,ROW('Meta diária'!$B7)-1,0)))</f>
        <v>0</v>
      </c>
      <c r="EQ20" s="60">
        <f ca="1">IF(OR(WEEKDAY(EQ$2,2)&gt;5,EQ$2&gt;=TODAY()+WEEKDAY(EQ$2)),0,IF(ISERROR(HLOOKUP(EQ$2,'Meta diária'!$2:$11,ROW('Meta diária'!$B7)-1,0)),EP20,HLOOKUP(EQ$2,'Meta diária'!$2:$11,ROW('Meta diária'!$B7)-1,0)))</f>
        <v>0</v>
      </c>
      <c r="ER20" s="60">
        <f ca="1">IF(OR(WEEKDAY(ER$2,2)&gt;5,ER$2&gt;=TODAY()+WEEKDAY(ER$2)),0,IF(ISERROR(HLOOKUP(ER$2,'Meta diária'!$2:$11,ROW('Meta diária'!$B7)-1,0)),EQ20,HLOOKUP(ER$2,'Meta diária'!$2:$11,ROW('Meta diária'!$B7)-1,0)))</f>
        <v>0</v>
      </c>
      <c r="ES20" s="60">
        <f ca="1">IF(OR(WEEKDAY(ES$2,2)&gt;5,ES$2&gt;=TODAY()+WEEKDAY(ES$2)),0,IF(ISERROR(HLOOKUP(ES$2,'Meta diária'!$2:$11,ROW('Meta diária'!$B7)-1,0)),ER20,HLOOKUP(ES$2,'Meta diária'!$2:$11,ROW('Meta diária'!$B7)-1,0)))</f>
        <v>0</v>
      </c>
      <c r="ET20" s="60">
        <f ca="1">IF(OR(WEEKDAY(ET$2,2)&gt;5,ET$2&gt;=TODAY()+WEEKDAY(ET$2)),0,IF(ISERROR(HLOOKUP(ET$2,'Meta diária'!$2:$11,ROW('Meta diária'!$B7)-1,0)),ES20,HLOOKUP(ET$2,'Meta diária'!$2:$11,ROW('Meta diária'!$B7)-1,0)))</f>
        <v>0</v>
      </c>
      <c r="EU20" s="60">
        <f ca="1">IF(OR(WEEKDAY(EU$2,2)&gt;5,EU$2&gt;=TODAY()+WEEKDAY(EU$2)),0,IF(ISERROR(HLOOKUP(EU$2,'Meta diária'!$2:$11,ROW('Meta diária'!$B7)-1,0)),ET20,HLOOKUP(EU$2,'Meta diária'!$2:$11,ROW('Meta diária'!$B7)-1,0)))</f>
        <v>0</v>
      </c>
      <c r="EV20" s="60">
        <f ca="1">IF(OR(WEEKDAY(EV$2,2)&gt;5,EV$2&gt;=TODAY()+WEEKDAY(EV$2)),0,IF(ISERROR(HLOOKUP(EV$2,'Meta diária'!$2:$11,ROW('Meta diária'!$B7)-1,0)),EU20,HLOOKUP(EV$2,'Meta diária'!$2:$11,ROW('Meta diária'!$B7)-1,0)))</f>
        <v>0</v>
      </c>
      <c r="EW20" s="60">
        <f ca="1">IF(OR(WEEKDAY(EW$2,2)&gt;5,EW$2&gt;=TODAY()+WEEKDAY(EW$2)),0,IF(ISERROR(HLOOKUP(EW$2,'Meta diária'!$2:$11,ROW('Meta diária'!$B7)-1,0)),EV20,HLOOKUP(EW$2,'Meta diária'!$2:$11,ROW('Meta diária'!$B7)-1,0)))</f>
        <v>0</v>
      </c>
      <c r="EX20" s="60">
        <f ca="1">IF(OR(WEEKDAY(EX$2,2)&gt;5,EX$2&gt;=TODAY()+WEEKDAY(EX$2)),0,IF(ISERROR(HLOOKUP(EX$2,'Meta diária'!$2:$11,ROW('Meta diária'!$B7)-1,0)),EW20,HLOOKUP(EX$2,'Meta diária'!$2:$11,ROW('Meta diária'!$B7)-1,0)))</f>
        <v>0</v>
      </c>
      <c r="EY20" s="60">
        <f ca="1">IF(OR(WEEKDAY(EY$2,2)&gt;5,EY$2&gt;=TODAY()+WEEKDAY(EY$2)),0,IF(ISERROR(HLOOKUP(EY$2,'Meta diária'!$2:$11,ROW('Meta diária'!$B7)-1,0)),EX20,HLOOKUP(EY$2,'Meta diária'!$2:$11,ROW('Meta diária'!$B7)-1,0)))</f>
        <v>0</v>
      </c>
      <c r="EZ20" s="60">
        <f ca="1">IF(OR(WEEKDAY(EZ$2,2)&gt;5,EZ$2&gt;=TODAY()+WEEKDAY(EZ$2)),0,IF(ISERROR(HLOOKUP(EZ$2,'Meta diária'!$2:$11,ROW('Meta diária'!$B7)-1,0)),EY20,HLOOKUP(EZ$2,'Meta diária'!$2:$11,ROW('Meta diária'!$B7)-1,0)))</f>
        <v>0</v>
      </c>
      <c r="FA20" s="60">
        <f ca="1">IF(OR(WEEKDAY(FA$2,2)&gt;5,FA$2&gt;=TODAY()+WEEKDAY(FA$2)),0,IF(ISERROR(HLOOKUP(FA$2,'Meta diária'!$2:$11,ROW('Meta diária'!$B7)-1,0)),EZ20,HLOOKUP(FA$2,'Meta diária'!$2:$11,ROW('Meta diária'!$B7)-1,0)))</f>
        <v>0</v>
      </c>
      <c r="FB20" s="60">
        <f ca="1">IF(OR(WEEKDAY(FB$2,2)&gt;5,FB$2&gt;=TODAY()+WEEKDAY(FB$2)),0,IF(ISERROR(HLOOKUP(FB$2,'Meta diária'!$2:$11,ROW('Meta diária'!$B7)-1,0)),FA20,HLOOKUP(FB$2,'Meta diária'!$2:$11,ROW('Meta diária'!$B7)-1,0)))</f>
        <v>0</v>
      </c>
      <c r="FC20" s="60">
        <f ca="1">IF(OR(WEEKDAY(FC$2,2)&gt;5,FC$2&gt;=TODAY()+WEEKDAY(FC$2)),0,IF(ISERROR(HLOOKUP(FC$2,'Meta diária'!$2:$11,ROW('Meta diária'!$B7)-1,0)),FB20,HLOOKUP(FC$2,'Meta diária'!$2:$11,ROW('Meta diária'!$B7)-1,0)))</f>
        <v>0</v>
      </c>
      <c r="FD20" s="60">
        <f ca="1">IF(OR(WEEKDAY(FD$2,2)&gt;5,FD$2&gt;=TODAY()+WEEKDAY(FD$2)),0,IF(ISERROR(HLOOKUP(FD$2,'Meta diária'!$2:$11,ROW('Meta diária'!$B7)-1,0)),FC20,HLOOKUP(FD$2,'Meta diária'!$2:$11,ROW('Meta diária'!$B7)-1,0)))</f>
        <v>0</v>
      </c>
      <c r="FE20" s="60">
        <f ca="1">IF(OR(WEEKDAY(FE$2,2)&gt;5,FE$2&gt;=TODAY()+WEEKDAY(FE$2)),0,IF(ISERROR(HLOOKUP(FE$2,'Meta diária'!$2:$11,ROW('Meta diária'!$B7)-1,0)),FD20,HLOOKUP(FE$2,'Meta diária'!$2:$11,ROW('Meta diária'!$B7)-1,0)))</f>
        <v>0</v>
      </c>
      <c r="FF20" s="60">
        <f ca="1">IF(OR(WEEKDAY(FF$2,2)&gt;5,FF$2&gt;=TODAY()+WEEKDAY(FF$2)),0,IF(ISERROR(HLOOKUP(FF$2,'Meta diária'!$2:$11,ROW('Meta diária'!$B7)-1,0)),FE20,HLOOKUP(FF$2,'Meta diária'!$2:$11,ROW('Meta diária'!$B7)-1,0)))</f>
        <v>0</v>
      </c>
      <c r="FG20" s="60">
        <f ca="1">IF(OR(WEEKDAY(FG$2,2)&gt;5,FG$2&gt;=TODAY()+WEEKDAY(FG$2)),0,IF(ISERROR(HLOOKUP(FG$2,'Meta diária'!$2:$11,ROW('Meta diária'!$B7)-1,0)),FF20,HLOOKUP(FG$2,'Meta diária'!$2:$11,ROW('Meta diária'!$B7)-1,0)))</f>
        <v>0</v>
      </c>
      <c r="FH20" s="60">
        <f ca="1">IF(OR(WEEKDAY(FH$2,2)&gt;5,FH$2&gt;=TODAY()+WEEKDAY(FH$2)),0,IF(ISERROR(HLOOKUP(FH$2,'Meta diária'!$2:$11,ROW('Meta diária'!$B7)-1,0)),FG20,HLOOKUP(FH$2,'Meta diária'!$2:$11,ROW('Meta diária'!$B7)-1,0)))</f>
        <v>0</v>
      </c>
      <c r="FI20" s="60">
        <f ca="1">IF(OR(WEEKDAY(FI$2,2)&gt;5,FI$2&gt;=TODAY()+WEEKDAY(FI$2)),0,IF(ISERROR(HLOOKUP(FI$2,'Meta diária'!$2:$11,ROW('Meta diária'!$B7)-1,0)),FH20,HLOOKUP(FI$2,'Meta diária'!$2:$11,ROW('Meta diária'!$B7)-1,0)))</f>
        <v>0</v>
      </c>
      <c r="FJ20" s="60">
        <f ca="1">IF(OR(WEEKDAY(FJ$2,2)&gt;5,FJ$2&gt;=TODAY()+WEEKDAY(FJ$2)),0,IF(ISERROR(HLOOKUP(FJ$2,'Meta diária'!$2:$11,ROW('Meta diária'!$B7)-1,0)),FI20,HLOOKUP(FJ$2,'Meta diária'!$2:$11,ROW('Meta diária'!$B7)-1,0)))</f>
        <v>0</v>
      </c>
      <c r="FK20" s="60">
        <f ca="1">IF(OR(WEEKDAY(FK$2,2)&gt;5,FK$2&gt;=TODAY()+WEEKDAY(FK$2)),0,IF(ISERROR(HLOOKUP(FK$2,'Meta diária'!$2:$11,ROW('Meta diária'!$B7)-1,0)),FJ20,HLOOKUP(FK$2,'Meta diária'!$2:$11,ROW('Meta diária'!$B7)-1,0)))</f>
        <v>0</v>
      </c>
      <c r="FL20" s="60">
        <f ca="1">IF(OR(WEEKDAY(FL$2,2)&gt;5,FL$2&gt;=TODAY()+WEEKDAY(FL$2)),0,IF(ISERROR(HLOOKUP(FL$2,'Meta diária'!$2:$11,ROW('Meta diária'!$B7)-1,0)),FK20,HLOOKUP(FL$2,'Meta diária'!$2:$11,ROW('Meta diária'!$B7)-1,0)))</f>
        <v>0</v>
      </c>
      <c r="FM20" s="60">
        <f ca="1">IF(OR(WEEKDAY(FM$2,2)&gt;5,FM$2&gt;=TODAY()+WEEKDAY(FM$2)),0,IF(ISERROR(HLOOKUP(FM$2,'Meta diária'!$2:$11,ROW('Meta diária'!$B7)-1,0)),FL20,HLOOKUP(FM$2,'Meta diária'!$2:$11,ROW('Meta diária'!$B7)-1,0)))</f>
        <v>0</v>
      </c>
      <c r="FN20" s="60">
        <f ca="1">IF(OR(WEEKDAY(FN$2,2)&gt;5,FN$2&gt;=TODAY()+WEEKDAY(FN$2)),0,IF(ISERROR(HLOOKUP(FN$2,'Meta diária'!$2:$11,ROW('Meta diária'!$B7)-1,0)),FM20,HLOOKUP(FN$2,'Meta diária'!$2:$11,ROW('Meta diária'!$B7)-1,0)))</f>
        <v>0</v>
      </c>
      <c r="FO20" s="60">
        <f ca="1">IF(OR(WEEKDAY(FO$2,2)&gt;5,FO$2&gt;=TODAY()+WEEKDAY(FO$2)),0,IF(ISERROR(HLOOKUP(FO$2,'Meta diária'!$2:$11,ROW('Meta diária'!$B7)-1,0)),FN20,HLOOKUP(FO$2,'Meta diária'!$2:$11,ROW('Meta diária'!$B7)-1,0)))</f>
        <v>0</v>
      </c>
      <c r="FP20" s="60">
        <f ca="1">IF(OR(WEEKDAY(FP$2,2)&gt;5,FP$2&gt;=TODAY()+WEEKDAY(FP$2)),0,IF(ISERROR(HLOOKUP(FP$2,'Meta diária'!$2:$11,ROW('Meta diária'!$B7)-1,0)),FO20,HLOOKUP(FP$2,'Meta diária'!$2:$11,ROW('Meta diária'!$B7)-1,0)))</f>
        <v>0</v>
      </c>
      <c r="FQ20" s="60">
        <f ca="1">IF(OR(WEEKDAY(FQ$2,2)&gt;5,FQ$2&gt;=TODAY()+WEEKDAY(FQ$2)),0,IF(ISERROR(HLOOKUP(FQ$2,'Meta diária'!$2:$11,ROW('Meta diária'!$B7)-1,0)),FP20,HLOOKUP(FQ$2,'Meta diária'!$2:$11,ROW('Meta diária'!$B7)-1,0)))</f>
        <v>0</v>
      </c>
      <c r="FR20" s="60">
        <f ca="1">IF(OR(WEEKDAY(FR$2,2)&gt;5,FR$2&gt;=TODAY()+WEEKDAY(FR$2)),0,IF(ISERROR(HLOOKUP(FR$2,'Meta diária'!$2:$11,ROW('Meta diária'!$B7)-1,0)),FQ20,HLOOKUP(FR$2,'Meta diária'!$2:$11,ROW('Meta diária'!$B7)-1,0)))</f>
        <v>0</v>
      </c>
      <c r="FS20" s="60">
        <f ca="1">IF(OR(WEEKDAY(FS$2,2)&gt;5,FS$2&gt;=TODAY()+WEEKDAY(FS$2)),0,IF(ISERROR(HLOOKUP(FS$2,'Meta diária'!$2:$11,ROW('Meta diária'!$B7)-1,0)),FR20,HLOOKUP(FS$2,'Meta diária'!$2:$11,ROW('Meta diária'!$B7)-1,0)))</f>
        <v>0</v>
      </c>
      <c r="FT20" s="60">
        <f ca="1">IF(OR(WEEKDAY(FT$2,2)&gt;5,FT$2&gt;=TODAY()+WEEKDAY(FT$2)),0,IF(ISERROR(HLOOKUP(FT$2,'Meta diária'!$2:$11,ROW('Meta diária'!$B7)-1,0)),FS20,HLOOKUP(FT$2,'Meta diária'!$2:$11,ROW('Meta diária'!$B7)-1,0)))</f>
        <v>0</v>
      </c>
      <c r="FU20" s="60">
        <f ca="1">IF(OR(WEEKDAY(FU$2,2)&gt;5,FU$2&gt;=TODAY()+WEEKDAY(FU$2)),0,IF(ISERROR(HLOOKUP(FU$2,'Meta diária'!$2:$11,ROW('Meta diária'!$B7)-1,0)),FT20,HLOOKUP(FU$2,'Meta diária'!$2:$11,ROW('Meta diária'!$B7)-1,0)))</f>
        <v>0</v>
      </c>
      <c r="FV20" s="60">
        <f ca="1">IF(OR(WEEKDAY(FV$2,2)&gt;5,FV$2&gt;=TODAY()+WEEKDAY(FV$2)),0,IF(ISERROR(HLOOKUP(FV$2,'Meta diária'!$2:$11,ROW('Meta diária'!$B7)-1,0)),FU20,HLOOKUP(FV$2,'Meta diária'!$2:$11,ROW('Meta diária'!$B7)-1,0)))</f>
        <v>0</v>
      </c>
      <c r="FW20" s="60">
        <f ca="1">IF(OR(WEEKDAY(FW$2,2)&gt;5,FW$2&gt;=TODAY()+WEEKDAY(FW$2)),0,IF(ISERROR(HLOOKUP(FW$2,'Meta diária'!$2:$11,ROW('Meta diária'!$B7)-1,0)),FV20,HLOOKUP(FW$2,'Meta diária'!$2:$11,ROW('Meta diária'!$B7)-1,0)))</f>
        <v>0</v>
      </c>
      <c r="FX20" s="60">
        <f ca="1">IF(OR(WEEKDAY(FX$2,2)&gt;5,FX$2&gt;=TODAY()+WEEKDAY(FX$2)),0,IF(ISERROR(HLOOKUP(FX$2,'Meta diária'!$2:$11,ROW('Meta diária'!$B7)-1,0)),FW20,HLOOKUP(FX$2,'Meta diária'!$2:$11,ROW('Meta diária'!$B7)-1,0)))</f>
        <v>0</v>
      </c>
      <c r="FY20" s="60">
        <f ca="1">IF(OR(WEEKDAY(FY$2,2)&gt;5,FY$2&gt;=TODAY()+WEEKDAY(FY$2)),0,IF(ISERROR(HLOOKUP(FY$2,'Meta diária'!$2:$11,ROW('Meta diária'!$B7)-1,0)),FX20,HLOOKUP(FY$2,'Meta diária'!$2:$11,ROW('Meta diária'!$B7)-1,0)))</f>
        <v>0</v>
      </c>
      <c r="FZ20" s="60">
        <f ca="1">IF(OR(WEEKDAY(FZ$2,2)&gt;5,FZ$2&gt;=TODAY()+WEEKDAY(FZ$2)),0,IF(ISERROR(HLOOKUP(FZ$2,'Meta diária'!$2:$11,ROW('Meta diária'!$B7)-1,0)),FY20,HLOOKUP(FZ$2,'Meta diária'!$2:$11,ROW('Meta diária'!$B7)-1,0)))</f>
        <v>0</v>
      </c>
      <c r="GA20" s="60">
        <f ca="1">IF(OR(WEEKDAY(GA$2,2)&gt;5,GA$2&gt;=TODAY()+WEEKDAY(GA$2)),0,IF(ISERROR(HLOOKUP(GA$2,'Meta diária'!$2:$11,ROW('Meta diária'!$B7)-1,0)),FZ20,HLOOKUP(GA$2,'Meta diária'!$2:$11,ROW('Meta diária'!$B7)-1,0)))</f>
        <v>0</v>
      </c>
      <c r="GB20" s="60">
        <f ca="1">IF(OR(WEEKDAY(GB$2,2)&gt;5,GB$2&gt;=TODAY()+WEEKDAY(GB$2)),0,IF(ISERROR(HLOOKUP(GB$2,'Meta diária'!$2:$11,ROW('Meta diária'!$B7)-1,0)),GA20,HLOOKUP(GB$2,'Meta diária'!$2:$11,ROW('Meta diária'!$B7)-1,0)))</f>
        <v>0</v>
      </c>
      <c r="GC20" s="60">
        <f ca="1">IF(OR(WEEKDAY(GC$2,2)&gt;5,GC$2&gt;=TODAY()+WEEKDAY(GC$2)),0,IF(ISERROR(HLOOKUP(GC$2,'Meta diária'!$2:$11,ROW('Meta diária'!$B7)-1,0)),GB20,HLOOKUP(GC$2,'Meta diária'!$2:$11,ROW('Meta diária'!$B7)-1,0)))</f>
        <v>0</v>
      </c>
      <c r="GD20" s="60">
        <f ca="1">IF(OR(WEEKDAY(GD$2,2)&gt;5,GD$2&gt;=TODAY()+WEEKDAY(GD$2)),0,IF(ISERROR(HLOOKUP(GD$2,'Meta diária'!$2:$11,ROW('Meta diária'!$B7)-1,0)),GC20,HLOOKUP(GD$2,'Meta diária'!$2:$11,ROW('Meta diária'!$B7)-1,0)))</f>
        <v>0</v>
      </c>
      <c r="GE20" s="60">
        <f ca="1">IF(OR(WEEKDAY(GE$2,2)&gt;5,GE$2&gt;=TODAY()+WEEKDAY(GE$2)),0,IF(ISERROR(HLOOKUP(GE$2,'Meta diária'!$2:$11,ROW('Meta diária'!$B7)-1,0)),GD20,HLOOKUP(GE$2,'Meta diária'!$2:$11,ROW('Meta diária'!$B7)-1,0)))</f>
        <v>0</v>
      </c>
      <c r="GF20" s="60">
        <f ca="1">IF(OR(WEEKDAY(GF$2,2)&gt;5,GF$2&gt;=TODAY()+WEEKDAY(GF$2)),0,IF(ISERROR(HLOOKUP(GF$2,'Meta diária'!$2:$11,ROW('Meta diária'!$B7)-1,0)),GE20,HLOOKUP(GF$2,'Meta diária'!$2:$11,ROW('Meta diária'!$B7)-1,0)))</f>
        <v>0</v>
      </c>
      <c r="GG20" s="60">
        <f ca="1">IF(OR(WEEKDAY(GG$2,2)&gt;5,GG$2&gt;=TODAY()+WEEKDAY(GG$2)),0,IF(ISERROR(HLOOKUP(GG$2,'Meta diária'!$2:$11,ROW('Meta diária'!$B7)-1,0)),GF20,HLOOKUP(GG$2,'Meta diária'!$2:$11,ROW('Meta diária'!$B7)-1,0)))</f>
        <v>0</v>
      </c>
      <c r="GH20" s="60">
        <f ca="1">IF(OR(WEEKDAY(GH$2,2)&gt;5,GH$2&gt;=TODAY()+WEEKDAY(GH$2)),0,IF(ISERROR(HLOOKUP(GH$2,'Meta diária'!$2:$11,ROW('Meta diária'!$B7)-1,0)),GG20,HLOOKUP(GH$2,'Meta diária'!$2:$11,ROW('Meta diária'!$B7)-1,0)))</f>
        <v>0</v>
      </c>
      <c r="GI20" s="60">
        <f ca="1">IF(OR(WEEKDAY(GI$2,2)&gt;5,GI$2&gt;=TODAY()+WEEKDAY(GI$2)),0,IF(ISERROR(HLOOKUP(GI$2,'Meta diária'!$2:$11,ROW('Meta diária'!$B7)-1,0)),GH20,HLOOKUP(GI$2,'Meta diária'!$2:$11,ROW('Meta diária'!$B7)-1,0)))</f>
        <v>0</v>
      </c>
      <c r="GJ20" s="60">
        <f ca="1">IF(OR(WEEKDAY(GJ$2,2)&gt;5,GJ$2&gt;=TODAY()+WEEKDAY(GJ$2)),0,IF(ISERROR(HLOOKUP(GJ$2,'Meta diária'!$2:$11,ROW('Meta diária'!$B7)-1,0)),GI20,HLOOKUP(GJ$2,'Meta diária'!$2:$11,ROW('Meta diária'!$B7)-1,0)))</f>
        <v>0</v>
      </c>
      <c r="GK20" s="60">
        <f ca="1">IF(OR(WEEKDAY(GK$2,2)&gt;5,GK$2&gt;=TODAY()+WEEKDAY(GK$2)),0,IF(ISERROR(HLOOKUP(GK$2,'Meta diária'!$2:$11,ROW('Meta diária'!$B7)-1,0)),GJ20,HLOOKUP(GK$2,'Meta diária'!$2:$11,ROW('Meta diária'!$B7)-1,0)))</f>
        <v>0</v>
      </c>
      <c r="GL20" s="60">
        <f ca="1">IF(OR(WEEKDAY(GL$2,2)&gt;5,GL$2&gt;=TODAY()+WEEKDAY(GL$2)),0,IF(ISERROR(HLOOKUP(GL$2,'Meta diária'!$2:$11,ROW('Meta diária'!$B7)-1,0)),GK20,HLOOKUP(GL$2,'Meta diária'!$2:$11,ROW('Meta diária'!$B7)-1,0)))</f>
        <v>0</v>
      </c>
      <c r="GM20" s="60">
        <f ca="1">IF(OR(WEEKDAY(GM$2,2)&gt;5,GM$2&gt;=TODAY()+WEEKDAY(GM$2)),0,IF(ISERROR(HLOOKUP(GM$2,'Meta diária'!$2:$11,ROW('Meta diária'!$B7)-1,0)),GL20,HLOOKUP(GM$2,'Meta diária'!$2:$11,ROW('Meta diária'!$B7)-1,0)))</f>
        <v>0</v>
      </c>
      <c r="GN20" s="60">
        <f ca="1">IF(OR(WEEKDAY(GN$2,2)&gt;5,GN$2&gt;=TODAY()+WEEKDAY(GN$2)),0,IF(ISERROR(HLOOKUP(GN$2,'Meta diária'!$2:$11,ROW('Meta diária'!$B7)-1,0)),GM20,HLOOKUP(GN$2,'Meta diária'!$2:$11,ROW('Meta diária'!$B7)-1,0)))</f>
        <v>0</v>
      </c>
      <c r="GO20" s="60">
        <f ca="1">IF(OR(WEEKDAY(GO$2,2)&gt;5,GO$2&gt;=TODAY()+WEEKDAY(GO$2)),0,IF(ISERROR(HLOOKUP(GO$2,'Meta diária'!$2:$11,ROW('Meta diária'!$B7)-1,0)),GN20,HLOOKUP(GO$2,'Meta diária'!$2:$11,ROW('Meta diária'!$B7)-1,0)))</f>
        <v>0</v>
      </c>
      <c r="GP20" s="60">
        <f ca="1">IF(OR(WEEKDAY(GP$2,2)&gt;5,GP$2&gt;=TODAY()+WEEKDAY(GP$2)),0,IF(ISERROR(HLOOKUP(GP$2,'Meta diária'!$2:$11,ROW('Meta diária'!$B7)-1,0)),GO20,HLOOKUP(GP$2,'Meta diária'!$2:$11,ROW('Meta diária'!$B7)-1,0)))</f>
        <v>0</v>
      </c>
      <c r="GQ20" s="60">
        <f ca="1">IF(OR(WEEKDAY(GQ$2,2)&gt;5,GQ$2&gt;=TODAY()+WEEKDAY(GQ$2)),0,IF(ISERROR(HLOOKUP(GQ$2,'Meta diária'!$2:$11,ROW('Meta diária'!$B7)-1,0)),GP20,HLOOKUP(GQ$2,'Meta diária'!$2:$11,ROW('Meta diária'!$B7)-1,0)))</f>
        <v>0</v>
      </c>
    </row>
    <row r="21" spans="1:199" s="68" customFormat="1" ht="20.25" customHeight="1">
      <c r="A21" s="67"/>
      <c r="B21" s="240"/>
      <c r="C21" s="53" t="s">
        <v>36</v>
      </c>
      <c r="D21" s="54">
        <f>Cronograma!D19</f>
        <v>0</v>
      </c>
      <c r="E21" s="55">
        <f>Cronograma!E19</f>
        <v>0</v>
      </c>
      <c r="F21" s="108">
        <f>SUM(J21:GQ21)</f>
        <v>0</v>
      </c>
      <c r="G21" s="59">
        <f ca="1">IF(G20=0,0,IF(F21&gt;0,SUM(J21:GQ21)/(COUNTIF(J20:GQ20,"&gt;0")),0))</f>
        <v>0</v>
      </c>
      <c r="H21" s="101">
        <f>COUNTIF(J21:GR21,"&gt;0")</f>
        <v>0</v>
      </c>
      <c r="I21" s="84"/>
      <c r="J21" s="98">
        <f>SUMIFS(Produção!$E:$E,Produção!$B:$B,J$2,Produção!$D:$D,$B20)</f>
        <v>0</v>
      </c>
      <c r="K21" s="98">
        <f>SUMIFS(Produção!$E:$E,Produção!$B:$B,K$2,Produção!$D:$D,$B20)</f>
        <v>0</v>
      </c>
      <c r="L21" s="98">
        <f>SUMIFS(Produção!$E:$E,Produção!$B:$B,L$2,Produção!$D:$D,$B20)</f>
        <v>0</v>
      </c>
      <c r="M21" s="98">
        <f>SUMIFS(Produção!$E:$E,Produção!$B:$B,M$2,Produção!$D:$D,$B20)</f>
        <v>0</v>
      </c>
      <c r="N21" s="98">
        <f>SUMIFS(Produção!$E:$E,Produção!$B:$B,N$2,Produção!$D:$D,$B20)</f>
        <v>0</v>
      </c>
      <c r="O21" s="98">
        <f>SUMIFS(Produção!$E:$E,Produção!$B:$B,O$2,Produção!$D:$D,$B20)</f>
        <v>0</v>
      </c>
      <c r="P21" s="98">
        <f>SUMIFS(Produção!$E:$E,Produção!$B:$B,P$2,Produção!$D:$D,$B20)</f>
        <v>0</v>
      </c>
      <c r="Q21" s="98">
        <f>SUMIFS(Produção!$E:$E,Produção!$B:$B,Q$2,Produção!$D:$D,$B20)</f>
        <v>0</v>
      </c>
      <c r="R21" s="98">
        <f>SUMIFS(Produção!$E:$E,Produção!$B:$B,R$2,Produção!$D:$D,$B20)</f>
        <v>0</v>
      </c>
      <c r="S21" s="98">
        <f>SUMIFS(Produção!$E:$E,Produção!$B:$B,S$2,Produção!$D:$D,$B20)</f>
        <v>0</v>
      </c>
      <c r="T21" s="98">
        <f>SUMIFS(Produção!$E:$E,Produção!$B:$B,T$2,Produção!$D:$D,$B20)</f>
        <v>0</v>
      </c>
      <c r="U21" s="98">
        <f>SUMIFS(Produção!$E:$E,Produção!$B:$B,U$2,Produção!$D:$D,$B20)</f>
        <v>0</v>
      </c>
      <c r="V21" s="98">
        <f>SUMIFS(Produção!$E:$E,Produção!$B:$B,V$2,Produção!$D:$D,$B20)</f>
        <v>0</v>
      </c>
      <c r="W21" s="98">
        <f>SUMIFS(Produção!$E:$E,Produção!$B:$B,W$2,Produção!$D:$D,$B20)</f>
        <v>0</v>
      </c>
      <c r="X21" s="98">
        <f>SUMIFS(Produção!$E:$E,Produção!$B:$B,X$2,Produção!$D:$D,$B20)</f>
        <v>0</v>
      </c>
      <c r="Y21" s="98">
        <f>SUMIFS(Produção!$E:$E,Produção!$B:$B,Y$2,Produção!$D:$D,$B20)</f>
        <v>0</v>
      </c>
      <c r="Z21" s="98">
        <f>SUMIFS(Produção!$E:$E,Produção!$B:$B,Z$2,Produção!$D:$D,$B20)</f>
        <v>0</v>
      </c>
      <c r="AA21" s="98">
        <f>SUMIFS(Produção!$E:$E,Produção!$B:$B,AA$2,Produção!$D:$D,$B20)</f>
        <v>0</v>
      </c>
      <c r="AB21" s="98">
        <f>SUMIFS(Produção!$E:$E,Produção!$B:$B,AB$2,Produção!$D:$D,$B20)</f>
        <v>0</v>
      </c>
      <c r="AC21" s="98">
        <f>SUMIFS(Produção!$E:$E,Produção!$B:$B,AC$2,Produção!$D:$D,$B20)</f>
        <v>0</v>
      </c>
      <c r="AD21" s="98">
        <f>SUMIFS(Produção!$E:$E,Produção!$B:$B,AD$2,Produção!$D:$D,$B20)</f>
        <v>0</v>
      </c>
      <c r="AE21" s="98">
        <f>SUMIFS(Produção!$E:$E,Produção!$B:$B,AE$2,Produção!$D:$D,$B20)</f>
        <v>0</v>
      </c>
      <c r="AF21" s="98">
        <f>SUMIFS(Produção!$E:$E,Produção!$B:$B,AF$2,Produção!$D:$D,$B20)</f>
        <v>0</v>
      </c>
      <c r="AG21" s="98">
        <f>SUMIFS(Produção!$E:$E,Produção!$B:$B,AG$2,Produção!$D:$D,$B20)</f>
        <v>0</v>
      </c>
      <c r="AH21" s="98">
        <f>SUMIFS(Produção!$E:$E,Produção!$B:$B,AH$2,Produção!$D:$D,$B20)</f>
        <v>0</v>
      </c>
      <c r="AI21" s="98">
        <f>SUMIFS(Produção!$E:$E,Produção!$B:$B,AI$2,Produção!$D:$D,$B20)</f>
        <v>0</v>
      </c>
      <c r="AJ21" s="98">
        <f>SUMIFS(Produção!$E:$E,Produção!$B:$B,AJ$2,Produção!$D:$D,$B20)</f>
        <v>0</v>
      </c>
      <c r="AK21" s="98">
        <f>SUMIFS(Produção!$E:$E,Produção!$B:$B,AK$2,Produção!$D:$D,$B20)</f>
        <v>0</v>
      </c>
      <c r="AL21" s="98">
        <f>SUMIFS(Produção!$E:$E,Produção!$B:$B,AL$2,Produção!$D:$D,$B20)</f>
        <v>0</v>
      </c>
      <c r="AM21" s="98">
        <f>SUMIFS(Produção!$E:$E,Produção!$B:$B,AM$2,Produção!$D:$D,$B20)</f>
        <v>0</v>
      </c>
      <c r="AN21" s="98">
        <f>SUMIFS(Produção!$E:$E,Produção!$B:$B,AN$2,Produção!$D:$D,$B20)</f>
        <v>0</v>
      </c>
      <c r="AO21" s="98">
        <f>SUMIFS(Produção!$E:$E,Produção!$B:$B,AO$2,Produção!$D:$D,$B20)</f>
        <v>0</v>
      </c>
      <c r="AP21" s="98">
        <f>SUMIFS(Produção!$E:$E,Produção!$B:$B,AP$2,Produção!$D:$D,$B20)</f>
        <v>0</v>
      </c>
      <c r="AQ21" s="98">
        <f>SUMIFS(Produção!$E:$E,Produção!$B:$B,AQ$2,Produção!$D:$D,$B20)</f>
        <v>0</v>
      </c>
      <c r="AR21" s="98">
        <f>SUMIFS(Produção!$E:$E,Produção!$B:$B,AR$2,Produção!$D:$D,$B20)</f>
        <v>0</v>
      </c>
      <c r="AS21" s="98">
        <f>SUMIFS(Produção!$E:$E,Produção!$B:$B,AS$2,Produção!$D:$D,$B20)</f>
        <v>0</v>
      </c>
      <c r="AT21" s="98">
        <f>SUMIFS(Produção!$E:$E,Produção!$B:$B,AT$2,Produção!$D:$D,$B20)</f>
        <v>0</v>
      </c>
      <c r="AU21" s="98">
        <f>SUMIFS(Produção!$E:$E,Produção!$B:$B,AU$2,Produção!$D:$D,$B20)</f>
        <v>0</v>
      </c>
      <c r="AV21" s="98">
        <f>SUMIFS(Produção!$E:$E,Produção!$B:$B,AV$2,Produção!$D:$D,$B20)</f>
        <v>0</v>
      </c>
      <c r="AW21" s="98">
        <f>SUMIFS(Produção!$E:$E,Produção!$B:$B,AW$2,Produção!$D:$D,$B20)</f>
        <v>0</v>
      </c>
      <c r="AX21" s="98">
        <f>SUMIFS(Produção!$E:$E,Produção!$B:$B,AX$2,Produção!$D:$D,$B20)</f>
        <v>0</v>
      </c>
      <c r="AY21" s="98">
        <f>SUMIFS(Produção!$E:$E,Produção!$B:$B,AY$2,Produção!$D:$D,$B20)</f>
        <v>0</v>
      </c>
      <c r="AZ21" s="98">
        <f>SUMIFS(Produção!$E:$E,Produção!$B:$B,AZ$2,Produção!$D:$D,$B20)</f>
        <v>0</v>
      </c>
      <c r="BA21" s="98">
        <f>SUMIFS(Produção!$E:$E,Produção!$B:$B,BA$2,Produção!$D:$D,$B20)</f>
        <v>0</v>
      </c>
      <c r="BB21" s="98">
        <f>SUMIFS(Produção!$E:$E,Produção!$B:$B,BB$2,Produção!$D:$D,$B20)</f>
        <v>0</v>
      </c>
      <c r="BC21" s="98">
        <f>SUMIFS(Produção!$E:$E,Produção!$B:$B,BC$2,Produção!$D:$D,$B20)</f>
        <v>0</v>
      </c>
      <c r="BD21" s="98">
        <f>SUMIFS(Produção!$E:$E,Produção!$B:$B,BD$2,Produção!$D:$D,$B20)</f>
        <v>0</v>
      </c>
      <c r="BE21" s="98">
        <f>SUMIFS(Produção!$E:$E,Produção!$B:$B,BE$2,Produção!$D:$D,$B20)</f>
        <v>0</v>
      </c>
      <c r="BF21" s="98">
        <f>SUMIFS(Produção!$E:$E,Produção!$B:$B,BF$2,Produção!$D:$D,$B20)</f>
        <v>0</v>
      </c>
      <c r="BG21" s="98">
        <f>SUMIFS(Produção!$E:$E,Produção!$B:$B,BG$2,Produção!$D:$D,$B20)</f>
        <v>0</v>
      </c>
      <c r="BH21" s="98">
        <f>SUMIFS(Produção!$E:$E,Produção!$B:$B,BH$2,Produção!$D:$D,$B20)</f>
        <v>0</v>
      </c>
      <c r="BI21" s="98">
        <f>SUMIFS(Produção!$E:$E,Produção!$B:$B,BI$2,Produção!$D:$D,$B20)</f>
        <v>0</v>
      </c>
      <c r="BJ21" s="98">
        <f>SUMIFS(Produção!$E:$E,Produção!$B:$B,BJ$2,Produção!$D:$D,$B20)</f>
        <v>0</v>
      </c>
      <c r="BK21" s="98">
        <f>SUMIFS(Produção!$E:$E,Produção!$B:$B,BK$2,Produção!$D:$D,$B20)</f>
        <v>0</v>
      </c>
      <c r="BL21" s="98">
        <f>SUMIFS(Produção!$E:$E,Produção!$B:$B,BL$2,Produção!$D:$D,$B20)</f>
        <v>0</v>
      </c>
      <c r="BM21" s="98">
        <f>SUMIFS(Produção!$E:$E,Produção!$B:$B,BM$2,Produção!$D:$D,$B20)</f>
        <v>0</v>
      </c>
      <c r="BN21" s="98">
        <f>SUMIFS(Produção!$E:$E,Produção!$B:$B,BN$2,Produção!$D:$D,$B20)</f>
        <v>0</v>
      </c>
      <c r="BO21" s="98">
        <f>SUMIFS(Produção!$E:$E,Produção!$B:$B,BO$2,Produção!$D:$D,$B20)</f>
        <v>0</v>
      </c>
      <c r="BP21" s="98">
        <f>SUMIFS(Produção!$E:$E,Produção!$B:$B,BP$2,Produção!$D:$D,$B20)</f>
        <v>0</v>
      </c>
      <c r="BQ21" s="98">
        <f>SUMIFS(Produção!$E:$E,Produção!$B:$B,BQ$2,Produção!$D:$D,$B20)</f>
        <v>0</v>
      </c>
      <c r="BR21" s="98">
        <f>SUMIFS(Produção!$E:$E,Produção!$B:$B,BR$2,Produção!$D:$D,$B20)</f>
        <v>0</v>
      </c>
      <c r="BS21" s="98">
        <f>SUMIFS(Produção!$E:$E,Produção!$B:$B,BS$2,Produção!$D:$D,$B20)</f>
        <v>0</v>
      </c>
      <c r="BT21" s="98">
        <f>SUMIFS(Produção!$E:$E,Produção!$B:$B,BT$2,Produção!$D:$D,$B20)</f>
        <v>0</v>
      </c>
      <c r="BU21" s="98">
        <f>SUMIFS(Produção!$E:$E,Produção!$B:$B,BU$2,Produção!$D:$D,$B20)</f>
        <v>0</v>
      </c>
      <c r="BV21" s="98">
        <f>SUMIFS(Produção!$E:$E,Produção!$B:$B,BV$2,Produção!$D:$D,$B20)</f>
        <v>0</v>
      </c>
      <c r="BW21" s="98">
        <f>SUMIFS(Produção!$E:$E,Produção!$B:$B,BW$2,Produção!$D:$D,$B20)</f>
        <v>0</v>
      </c>
      <c r="BX21" s="98">
        <f>SUMIFS(Produção!$E:$E,Produção!$B:$B,BX$2,Produção!$D:$D,$B20)</f>
        <v>0</v>
      </c>
      <c r="BY21" s="98">
        <f>SUMIFS(Produção!$E:$E,Produção!$B:$B,BY$2,Produção!$D:$D,$B20)</f>
        <v>0</v>
      </c>
      <c r="BZ21" s="98">
        <f>SUMIFS(Produção!$E:$E,Produção!$B:$B,BZ$2,Produção!$D:$D,$B20)</f>
        <v>0</v>
      </c>
      <c r="CA21" s="98">
        <f>SUMIFS(Produção!$E:$E,Produção!$B:$B,CA$2,Produção!$D:$D,$B20)</f>
        <v>0</v>
      </c>
      <c r="CB21" s="98">
        <f>SUMIFS(Produção!$E:$E,Produção!$B:$B,CB$2,Produção!$D:$D,$B20)</f>
        <v>0</v>
      </c>
      <c r="CC21" s="98">
        <f>SUMIFS(Produção!$E:$E,Produção!$B:$B,CC$2,Produção!$D:$D,$B20)</f>
        <v>0</v>
      </c>
      <c r="CD21" s="98">
        <f>SUMIFS(Produção!$E:$E,Produção!$B:$B,CD$2,Produção!$D:$D,$B20)</f>
        <v>0</v>
      </c>
      <c r="CE21" s="98">
        <f>SUMIFS(Produção!$E:$E,Produção!$B:$B,CE$2,Produção!$D:$D,$B20)</f>
        <v>0</v>
      </c>
      <c r="CF21" s="98">
        <f>SUMIFS(Produção!$E:$E,Produção!$B:$B,CF$2,Produção!$D:$D,$B20)</f>
        <v>0</v>
      </c>
      <c r="CG21" s="98">
        <f>SUMIFS(Produção!$E:$E,Produção!$B:$B,CG$2,Produção!$D:$D,$B20)</f>
        <v>0</v>
      </c>
      <c r="CH21" s="98">
        <f>SUMIFS(Produção!$E:$E,Produção!$B:$B,CH$2,Produção!$D:$D,$B20)</f>
        <v>0</v>
      </c>
      <c r="CI21" s="98">
        <f>SUMIFS(Produção!$E:$E,Produção!$B:$B,CI$2,Produção!$D:$D,$B20)</f>
        <v>0</v>
      </c>
      <c r="CJ21" s="98">
        <f>SUMIFS(Produção!$E:$E,Produção!$B:$B,CJ$2,Produção!$D:$D,$B20)</f>
        <v>0</v>
      </c>
      <c r="CK21" s="98">
        <f>SUMIFS(Produção!$E:$E,Produção!$B:$B,CK$2,Produção!$D:$D,$B20)</f>
        <v>0</v>
      </c>
      <c r="CL21" s="98">
        <f>SUMIFS(Produção!$E:$E,Produção!$B:$B,CL$2,Produção!$D:$D,$B20)</f>
        <v>0</v>
      </c>
      <c r="CM21" s="98">
        <f>SUMIFS(Produção!$E:$E,Produção!$B:$B,CM$2,Produção!$D:$D,$B20)</f>
        <v>0</v>
      </c>
      <c r="CN21" s="98">
        <f>SUMIFS(Produção!$E:$E,Produção!$B:$B,CN$2,Produção!$D:$D,$B20)</f>
        <v>0</v>
      </c>
      <c r="CO21" s="98">
        <f>SUMIFS(Produção!$E:$E,Produção!$B:$B,CO$2,Produção!$D:$D,$B20)</f>
        <v>0</v>
      </c>
      <c r="CP21" s="98">
        <f>SUMIFS(Produção!$E:$E,Produção!$B:$B,CP$2,Produção!$D:$D,$B20)</f>
        <v>0</v>
      </c>
      <c r="CQ21" s="98">
        <f>SUMIFS(Produção!$E:$E,Produção!$B:$B,CQ$2,Produção!$D:$D,$B20)</f>
        <v>0</v>
      </c>
      <c r="CR21" s="98">
        <f>SUMIFS(Produção!$E:$E,Produção!$B:$B,CR$2,Produção!$D:$D,$B20)</f>
        <v>0</v>
      </c>
      <c r="CS21" s="98">
        <f>SUMIFS(Produção!$E:$E,Produção!$B:$B,CS$2,Produção!$D:$D,$B20)</f>
        <v>0</v>
      </c>
      <c r="CT21" s="98">
        <f>SUMIFS(Produção!$E:$E,Produção!$B:$B,CT$2,Produção!$D:$D,$B20)</f>
        <v>0</v>
      </c>
      <c r="CU21" s="98">
        <f>SUMIFS(Produção!$E:$E,Produção!$B:$B,CU$2,Produção!$D:$D,$B20)</f>
        <v>0</v>
      </c>
      <c r="CV21" s="98">
        <f>SUMIFS(Produção!$E:$E,Produção!$B:$B,CV$2,Produção!$D:$D,$B20)</f>
        <v>0</v>
      </c>
      <c r="CW21" s="98">
        <f>SUMIFS(Produção!$E:$E,Produção!$B:$B,CW$2,Produção!$D:$D,$B20)</f>
        <v>0</v>
      </c>
      <c r="CX21" s="98">
        <f>SUMIFS(Produção!$E:$E,Produção!$B:$B,CX$2,Produção!$D:$D,$B20)</f>
        <v>0</v>
      </c>
      <c r="CY21" s="98">
        <f>SUMIFS(Produção!$E:$E,Produção!$B:$B,CY$2,Produção!$D:$D,$B20)</f>
        <v>0</v>
      </c>
      <c r="CZ21" s="98">
        <f>SUMIFS(Produção!$E:$E,Produção!$B:$B,CZ$2,Produção!$D:$D,$B20)</f>
        <v>0</v>
      </c>
      <c r="DA21" s="98">
        <f>SUMIFS(Produção!$E:$E,Produção!$B:$B,DA$2,Produção!$D:$D,$B20)</f>
        <v>0</v>
      </c>
      <c r="DB21" s="98">
        <f>SUMIFS(Produção!$E:$E,Produção!$B:$B,DB$2,Produção!$D:$D,$B20)</f>
        <v>0</v>
      </c>
      <c r="DC21" s="98">
        <f>SUMIFS(Produção!$E:$E,Produção!$B:$B,DC$2,Produção!$D:$D,$B20)</f>
        <v>0</v>
      </c>
      <c r="DD21" s="98">
        <f>SUMIFS(Produção!$E:$E,Produção!$B:$B,DD$2,Produção!$D:$D,$B20)</f>
        <v>0</v>
      </c>
      <c r="DE21" s="98">
        <f>SUMIFS(Produção!$E:$E,Produção!$B:$B,DE$2,Produção!$D:$D,$B20)</f>
        <v>0</v>
      </c>
      <c r="DF21" s="98">
        <f>SUMIFS(Produção!$E:$E,Produção!$B:$B,DF$2,Produção!$D:$D,$B20)</f>
        <v>0</v>
      </c>
      <c r="DG21" s="98">
        <f>SUMIFS(Produção!$E:$E,Produção!$B:$B,DG$2,Produção!$D:$D,$B20)</f>
        <v>0</v>
      </c>
      <c r="DH21" s="98">
        <f>SUMIFS(Produção!$E:$E,Produção!$B:$B,DH$2,Produção!$D:$D,$B20)</f>
        <v>0</v>
      </c>
      <c r="DI21" s="98">
        <f>SUMIFS(Produção!$E:$E,Produção!$B:$B,DI$2,Produção!$D:$D,$B20)</f>
        <v>0</v>
      </c>
      <c r="DJ21" s="98">
        <f>SUMIFS(Produção!$E:$E,Produção!$B:$B,DJ$2,Produção!$D:$D,$B20)</f>
        <v>0</v>
      </c>
      <c r="DK21" s="98">
        <f>SUMIFS(Produção!$E:$E,Produção!$B:$B,DK$2,Produção!$D:$D,$B20)</f>
        <v>0</v>
      </c>
      <c r="DL21" s="98">
        <f>SUMIFS(Produção!$E:$E,Produção!$B:$B,DL$2,Produção!$D:$D,$B20)</f>
        <v>0</v>
      </c>
      <c r="DM21" s="98">
        <f>SUMIFS(Produção!$E:$E,Produção!$B:$B,DM$2,Produção!$D:$D,$B20)</f>
        <v>0</v>
      </c>
      <c r="DN21" s="98">
        <f>SUMIFS(Produção!$E:$E,Produção!$B:$B,DN$2,Produção!$D:$D,$B20)</f>
        <v>0</v>
      </c>
      <c r="DO21" s="98">
        <f>SUMIFS(Produção!$E:$E,Produção!$B:$B,DO$2,Produção!$D:$D,$B20)</f>
        <v>0</v>
      </c>
      <c r="DP21" s="98">
        <f>SUMIFS(Produção!$E:$E,Produção!$B:$B,DP$2,Produção!$D:$D,$B20)</f>
        <v>0</v>
      </c>
      <c r="DQ21" s="98">
        <f>SUMIFS(Produção!$E:$E,Produção!$B:$B,DQ$2,Produção!$D:$D,$B20)</f>
        <v>0</v>
      </c>
      <c r="DR21" s="98">
        <f>SUMIFS(Produção!$E:$E,Produção!$B:$B,DR$2,Produção!$D:$D,$B20)</f>
        <v>0</v>
      </c>
      <c r="DS21" s="98">
        <f>SUMIFS(Produção!$E:$E,Produção!$B:$B,DS$2,Produção!$D:$D,$B20)</f>
        <v>0</v>
      </c>
      <c r="DT21" s="98">
        <f>SUMIFS(Produção!$E:$E,Produção!$B:$B,DT$2,Produção!$D:$D,$B20)</f>
        <v>0</v>
      </c>
      <c r="DU21" s="98">
        <f>SUMIFS(Produção!$E:$E,Produção!$B:$B,DU$2,Produção!$D:$D,$B20)</f>
        <v>0</v>
      </c>
      <c r="DV21" s="98">
        <f>SUMIFS(Produção!$E:$E,Produção!$B:$B,DV$2,Produção!$D:$D,$B20)</f>
        <v>0</v>
      </c>
      <c r="DW21" s="98">
        <f>SUMIFS(Produção!$E:$E,Produção!$B:$B,DW$2,Produção!$D:$D,$B20)</f>
        <v>0</v>
      </c>
      <c r="DX21" s="98">
        <f>SUMIFS(Produção!$E:$E,Produção!$B:$B,DX$2,Produção!$D:$D,$B20)</f>
        <v>0</v>
      </c>
      <c r="DY21" s="98">
        <f>SUMIFS(Produção!$E:$E,Produção!$B:$B,DY$2,Produção!$D:$D,$B20)</f>
        <v>0</v>
      </c>
      <c r="DZ21" s="98">
        <f>SUMIFS(Produção!$E:$E,Produção!$B:$B,DZ$2,Produção!$D:$D,$B20)</f>
        <v>0</v>
      </c>
      <c r="EA21" s="98">
        <f>SUMIFS(Produção!$E:$E,Produção!$B:$B,EA$2,Produção!$D:$D,$B20)</f>
        <v>0</v>
      </c>
      <c r="EB21" s="98">
        <f>SUMIFS(Produção!$E:$E,Produção!$B:$B,EB$2,Produção!$D:$D,$B20)</f>
        <v>0</v>
      </c>
      <c r="EC21" s="98">
        <f>SUMIFS(Produção!$E:$E,Produção!$B:$B,EC$2,Produção!$D:$D,$B20)</f>
        <v>0</v>
      </c>
      <c r="ED21" s="98">
        <f>SUMIFS(Produção!$E:$E,Produção!$B:$B,ED$2,Produção!$D:$D,$B20)</f>
        <v>0</v>
      </c>
      <c r="EE21" s="98">
        <f>SUMIFS(Produção!$E:$E,Produção!$B:$B,EE$2,Produção!$D:$D,$B20)</f>
        <v>0</v>
      </c>
      <c r="EF21" s="98">
        <f>SUMIFS(Produção!$E:$E,Produção!$B:$B,EF$2,Produção!$D:$D,$B20)</f>
        <v>0</v>
      </c>
      <c r="EG21" s="98">
        <f>SUMIFS(Produção!$E:$E,Produção!$B:$B,EG$2,Produção!$D:$D,$B20)</f>
        <v>0</v>
      </c>
      <c r="EH21" s="98">
        <f>SUMIFS(Produção!$E:$E,Produção!$B:$B,EH$2,Produção!$D:$D,$B20)</f>
        <v>0</v>
      </c>
      <c r="EI21" s="98">
        <f>SUMIFS(Produção!$E:$E,Produção!$B:$B,EI$2,Produção!$D:$D,$B20)</f>
        <v>0</v>
      </c>
      <c r="EJ21" s="98">
        <f>SUMIFS(Produção!$E:$E,Produção!$B:$B,EJ$2,Produção!$D:$D,$B20)</f>
        <v>0</v>
      </c>
      <c r="EK21" s="98">
        <f>SUMIFS(Produção!$E:$E,Produção!$B:$B,EK$2,Produção!$D:$D,$B20)</f>
        <v>0</v>
      </c>
      <c r="EL21" s="98">
        <f>SUMIFS(Produção!$E:$E,Produção!$B:$B,EL$2,Produção!$D:$D,$B20)</f>
        <v>0</v>
      </c>
      <c r="EM21" s="98">
        <f>SUMIFS(Produção!$E:$E,Produção!$B:$B,EM$2,Produção!$D:$D,$B20)</f>
        <v>0</v>
      </c>
      <c r="EN21" s="98">
        <f>SUMIFS(Produção!$E:$E,Produção!$B:$B,EN$2,Produção!$D:$D,$B20)</f>
        <v>0</v>
      </c>
      <c r="EO21" s="98">
        <f>SUMIFS(Produção!$E:$E,Produção!$B:$B,EO$2,Produção!$D:$D,$B20)</f>
        <v>0</v>
      </c>
      <c r="EP21" s="98">
        <f>SUMIFS(Produção!$E:$E,Produção!$B:$B,EP$2,Produção!$D:$D,$B20)</f>
        <v>0</v>
      </c>
      <c r="EQ21" s="98">
        <f>SUMIFS(Produção!$E:$E,Produção!$B:$B,EQ$2,Produção!$D:$D,$B20)</f>
        <v>0</v>
      </c>
      <c r="ER21" s="98">
        <f>SUMIFS(Produção!$E:$E,Produção!$B:$B,ER$2,Produção!$D:$D,$B20)</f>
        <v>0</v>
      </c>
      <c r="ES21" s="98">
        <f>SUMIFS(Produção!$E:$E,Produção!$B:$B,ES$2,Produção!$D:$D,$B20)</f>
        <v>0</v>
      </c>
      <c r="ET21" s="98">
        <f>SUMIFS(Produção!$E:$E,Produção!$B:$B,ET$2,Produção!$D:$D,$B20)</f>
        <v>0</v>
      </c>
      <c r="EU21" s="98">
        <f>SUMIFS(Produção!$E:$E,Produção!$B:$B,EU$2,Produção!$D:$D,$B20)</f>
        <v>0</v>
      </c>
      <c r="EV21" s="98">
        <f>SUMIFS(Produção!$E:$E,Produção!$B:$B,EV$2,Produção!$D:$D,$B20)</f>
        <v>0</v>
      </c>
      <c r="EW21" s="98">
        <f>SUMIFS(Produção!$E:$E,Produção!$B:$B,EW$2,Produção!$D:$D,$B20)</f>
        <v>0</v>
      </c>
      <c r="EX21" s="98">
        <f>SUMIFS(Produção!$E:$E,Produção!$B:$B,EX$2,Produção!$D:$D,$B20)</f>
        <v>0</v>
      </c>
      <c r="EY21" s="98">
        <f>SUMIFS(Produção!$E:$E,Produção!$B:$B,EY$2,Produção!$D:$D,$B20)</f>
        <v>0</v>
      </c>
      <c r="EZ21" s="98">
        <f>SUMIFS(Produção!$E:$E,Produção!$B:$B,EZ$2,Produção!$D:$D,$B20)</f>
        <v>0</v>
      </c>
      <c r="FA21" s="98">
        <f>SUMIFS(Produção!$E:$E,Produção!$B:$B,FA$2,Produção!$D:$D,$B20)</f>
        <v>0</v>
      </c>
      <c r="FB21" s="98">
        <f>SUMIFS(Produção!$E:$E,Produção!$B:$B,FB$2,Produção!$D:$D,$B20)</f>
        <v>0</v>
      </c>
      <c r="FC21" s="98">
        <f>SUMIFS(Produção!$E:$E,Produção!$B:$B,FC$2,Produção!$D:$D,$B20)</f>
        <v>0</v>
      </c>
      <c r="FD21" s="98">
        <f>SUMIFS(Produção!$E:$E,Produção!$B:$B,FD$2,Produção!$D:$D,$B20)</f>
        <v>0</v>
      </c>
      <c r="FE21" s="98">
        <f>SUMIFS(Produção!$E:$E,Produção!$B:$B,FE$2,Produção!$D:$D,$B20)</f>
        <v>0</v>
      </c>
      <c r="FF21" s="98">
        <f>SUMIFS(Produção!$E:$E,Produção!$B:$B,FF$2,Produção!$D:$D,$B20)</f>
        <v>0</v>
      </c>
      <c r="FG21" s="98">
        <f>SUMIFS(Produção!$E:$E,Produção!$B:$B,FG$2,Produção!$D:$D,$B20)</f>
        <v>0</v>
      </c>
      <c r="FH21" s="98">
        <f>SUMIFS(Produção!$E:$E,Produção!$B:$B,FH$2,Produção!$D:$D,$B20)</f>
        <v>0</v>
      </c>
      <c r="FI21" s="98">
        <f>SUMIFS(Produção!$E:$E,Produção!$B:$B,FI$2,Produção!$D:$D,$B20)</f>
        <v>0</v>
      </c>
      <c r="FJ21" s="98">
        <f>SUMIFS(Produção!$E:$E,Produção!$B:$B,FJ$2,Produção!$D:$D,$B20)</f>
        <v>0</v>
      </c>
      <c r="FK21" s="98">
        <f>SUMIFS(Produção!$E:$E,Produção!$B:$B,FK$2,Produção!$D:$D,$B20)</f>
        <v>0</v>
      </c>
      <c r="FL21" s="98">
        <f>SUMIFS(Produção!$E:$E,Produção!$B:$B,FL$2,Produção!$D:$D,$B20)</f>
        <v>0</v>
      </c>
      <c r="FM21" s="98">
        <f>SUMIFS(Produção!$E:$E,Produção!$B:$B,FM$2,Produção!$D:$D,$B20)</f>
        <v>0</v>
      </c>
      <c r="FN21" s="98">
        <f>SUMIFS(Produção!$E:$E,Produção!$B:$B,FN$2,Produção!$D:$D,$B20)</f>
        <v>0</v>
      </c>
      <c r="FO21" s="98">
        <f>SUMIFS(Produção!$E:$E,Produção!$B:$B,FO$2,Produção!$D:$D,$B20)</f>
        <v>0</v>
      </c>
      <c r="FP21" s="98">
        <f>SUMIFS(Produção!$E:$E,Produção!$B:$B,FP$2,Produção!$D:$D,$B20)</f>
        <v>0</v>
      </c>
      <c r="FQ21" s="98">
        <f>SUMIFS(Produção!$E:$E,Produção!$B:$B,FQ$2,Produção!$D:$D,$B20)</f>
        <v>0</v>
      </c>
      <c r="FR21" s="98">
        <f>SUMIFS(Produção!$E:$E,Produção!$B:$B,FR$2,Produção!$D:$D,$B20)</f>
        <v>0</v>
      </c>
      <c r="FS21" s="98">
        <f>SUMIFS(Produção!$E:$E,Produção!$B:$B,FS$2,Produção!$D:$D,$B20)</f>
        <v>0</v>
      </c>
      <c r="FT21" s="98">
        <f>SUMIFS(Produção!$E:$E,Produção!$B:$B,FT$2,Produção!$D:$D,$B20)</f>
        <v>0</v>
      </c>
      <c r="FU21" s="98">
        <f>SUMIFS(Produção!$E:$E,Produção!$B:$B,FU$2,Produção!$D:$D,$B20)</f>
        <v>0</v>
      </c>
      <c r="FV21" s="98">
        <f>SUMIFS(Produção!$E:$E,Produção!$B:$B,FV$2,Produção!$D:$D,$B20)</f>
        <v>0</v>
      </c>
      <c r="FW21" s="98">
        <f>SUMIFS(Produção!$E:$E,Produção!$B:$B,FW$2,Produção!$D:$D,$B20)</f>
        <v>0</v>
      </c>
      <c r="FX21" s="98">
        <f>SUMIFS(Produção!$E:$E,Produção!$B:$B,FX$2,Produção!$D:$D,$B20)</f>
        <v>0</v>
      </c>
      <c r="FY21" s="98">
        <f>SUMIFS(Produção!$E:$E,Produção!$B:$B,FY$2,Produção!$D:$D,$B20)</f>
        <v>0</v>
      </c>
      <c r="FZ21" s="98">
        <f>SUMIFS(Produção!$E:$E,Produção!$B:$B,FZ$2,Produção!$D:$D,$B20)</f>
        <v>0</v>
      </c>
      <c r="GA21" s="98">
        <f>SUMIFS(Produção!$E:$E,Produção!$B:$B,GA$2,Produção!$D:$D,$B20)</f>
        <v>0</v>
      </c>
      <c r="GB21" s="98">
        <f>SUMIFS(Produção!$E:$E,Produção!$B:$B,GB$2,Produção!$D:$D,$B20)</f>
        <v>0</v>
      </c>
      <c r="GC21" s="98">
        <f>SUMIFS(Produção!$E:$E,Produção!$B:$B,GC$2,Produção!$D:$D,$B20)</f>
        <v>0</v>
      </c>
      <c r="GD21" s="98">
        <f>SUMIFS(Produção!$E:$E,Produção!$B:$B,GD$2,Produção!$D:$D,$B20)</f>
        <v>0</v>
      </c>
      <c r="GE21" s="98">
        <f>SUMIFS(Produção!$E:$E,Produção!$B:$B,GE$2,Produção!$D:$D,$B20)</f>
        <v>0</v>
      </c>
      <c r="GF21" s="98">
        <f>SUMIFS(Produção!$E:$E,Produção!$B:$B,GF$2,Produção!$D:$D,$B20)</f>
        <v>0</v>
      </c>
      <c r="GG21" s="98">
        <f>SUMIFS(Produção!$E:$E,Produção!$B:$B,GG$2,Produção!$D:$D,$B20)</f>
        <v>0</v>
      </c>
      <c r="GH21" s="98">
        <f>SUMIFS(Produção!$E:$E,Produção!$B:$B,GH$2,Produção!$D:$D,$B20)</f>
        <v>0</v>
      </c>
      <c r="GI21" s="98">
        <f>SUMIFS(Produção!$E:$E,Produção!$B:$B,GI$2,Produção!$D:$D,$B20)</f>
        <v>0</v>
      </c>
      <c r="GJ21" s="98">
        <f>SUMIFS(Produção!$E:$E,Produção!$B:$B,GJ$2,Produção!$D:$D,$B20)</f>
        <v>0</v>
      </c>
      <c r="GK21" s="98">
        <f>SUMIFS(Produção!$E:$E,Produção!$B:$B,GK$2,Produção!$D:$D,$B20)</f>
        <v>0</v>
      </c>
      <c r="GL21" s="98">
        <f>SUMIFS(Produção!$E:$E,Produção!$B:$B,GL$2,Produção!$D:$D,$B20)</f>
        <v>0</v>
      </c>
      <c r="GM21" s="98">
        <f>SUMIFS(Produção!$E:$E,Produção!$B:$B,GM$2,Produção!$D:$D,$B20)</f>
        <v>0</v>
      </c>
      <c r="GN21" s="98">
        <f>SUMIFS(Produção!$E:$E,Produção!$B:$B,GN$2,Produção!$D:$D,$B20)</f>
        <v>0</v>
      </c>
      <c r="GO21" s="98">
        <f>SUMIFS(Produção!$E:$E,Produção!$B:$B,GO$2,Produção!$D:$D,$B20)</f>
        <v>0</v>
      </c>
      <c r="GP21" s="98">
        <f>SUMIFS(Produção!$E:$E,Produção!$B:$B,GP$2,Produção!$D:$D,$B20)</f>
        <v>0</v>
      </c>
      <c r="GQ21" s="98">
        <f>SUMIFS(Produção!$E:$E,Produção!$B:$B,GQ$2,Produção!$D:$D,$B20)</f>
        <v>0</v>
      </c>
    </row>
    <row r="22" spans="1:199" s="68" customFormat="1" ht="20.25" customHeight="1">
      <c r="A22" s="67"/>
      <c r="B22" s="241"/>
      <c r="C22" s="56" t="s">
        <v>35</v>
      </c>
      <c r="D22" s="57"/>
      <c r="E22" s="97"/>
      <c r="F22" s="112">
        <f ca="1">HLOOKUP(TODAY()-1,$2:$38,ROW(C22)-1,0)</f>
        <v>0</v>
      </c>
      <c r="G22" s="113"/>
      <c r="H22" s="114"/>
      <c r="I22" s="115"/>
      <c r="J22" s="116">
        <f ca="1">IF(J$2&lt;TODAY(),(J21-J20)+I22,0)</f>
        <v>0</v>
      </c>
      <c r="K22" s="116">
        <f t="shared" ref="K22:BV22" ca="1" si="17">IF(K$2&lt;TODAY(),(K21-K20)+J22,0)</f>
        <v>0</v>
      </c>
      <c r="L22" s="116">
        <f t="shared" ca="1" si="17"/>
        <v>0</v>
      </c>
      <c r="M22" s="116">
        <f t="shared" ca="1" si="17"/>
        <v>0</v>
      </c>
      <c r="N22" s="116">
        <f t="shared" ca="1" si="17"/>
        <v>0</v>
      </c>
      <c r="O22" s="116">
        <f t="shared" ca="1" si="17"/>
        <v>0</v>
      </c>
      <c r="P22" s="116">
        <f t="shared" ca="1" si="17"/>
        <v>0</v>
      </c>
      <c r="Q22" s="116">
        <f t="shared" ca="1" si="17"/>
        <v>0</v>
      </c>
      <c r="R22" s="116">
        <f t="shared" ca="1" si="17"/>
        <v>0</v>
      </c>
      <c r="S22" s="116">
        <f t="shared" ca="1" si="17"/>
        <v>0</v>
      </c>
      <c r="T22" s="116">
        <f t="shared" ca="1" si="17"/>
        <v>0</v>
      </c>
      <c r="U22" s="116">
        <f t="shared" ca="1" si="17"/>
        <v>0</v>
      </c>
      <c r="V22" s="116">
        <f t="shared" ca="1" si="17"/>
        <v>0</v>
      </c>
      <c r="W22" s="116">
        <f t="shared" ca="1" si="17"/>
        <v>0</v>
      </c>
      <c r="X22" s="116">
        <f t="shared" ca="1" si="17"/>
        <v>0</v>
      </c>
      <c r="Y22" s="116">
        <f t="shared" ca="1" si="17"/>
        <v>0</v>
      </c>
      <c r="Z22" s="116">
        <f t="shared" ca="1" si="17"/>
        <v>0</v>
      </c>
      <c r="AA22" s="116">
        <f t="shared" ca="1" si="17"/>
        <v>0</v>
      </c>
      <c r="AB22" s="116">
        <f t="shared" ca="1" si="17"/>
        <v>0</v>
      </c>
      <c r="AC22" s="116">
        <f t="shared" ca="1" si="17"/>
        <v>0</v>
      </c>
      <c r="AD22" s="116">
        <f t="shared" ca="1" si="17"/>
        <v>0</v>
      </c>
      <c r="AE22" s="116">
        <f t="shared" ca="1" si="17"/>
        <v>0</v>
      </c>
      <c r="AF22" s="116">
        <f t="shared" ca="1" si="17"/>
        <v>0</v>
      </c>
      <c r="AG22" s="116">
        <f t="shared" ca="1" si="17"/>
        <v>0</v>
      </c>
      <c r="AH22" s="116">
        <f t="shared" ca="1" si="17"/>
        <v>0</v>
      </c>
      <c r="AI22" s="116">
        <f t="shared" ca="1" si="17"/>
        <v>0</v>
      </c>
      <c r="AJ22" s="116">
        <f t="shared" ca="1" si="17"/>
        <v>0</v>
      </c>
      <c r="AK22" s="116">
        <f t="shared" ca="1" si="17"/>
        <v>0</v>
      </c>
      <c r="AL22" s="116">
        <f t="shared" ca="1" si="17"/>
        <v>0</v>
      </c>
      <c r="AM22" s="116">
        <f t="shared" ca="1" si="17"/>
        <v>0</v>
      </c>
      <c r="AN22" s="116">
        <f t="shared" ca="1" si="17"/>
        <v>0</v>
      </c>
      <c r="AO22" s="116">
        <f t="shared" ca="1" si="17"/>
        <v>0</v>
      </c>
      <c r="AP22" s="116">
        <f t="shared" ca="1" si="17"/>
        <v>0</v>
      </c>
      <c r="AQ22" s="116">
        <f t="shared" ca="1" si="17"/>
        <v>0</v>
      </c>
      <c r="AR22" s="116">
        <f t="shared" ca="1" si="17"/>
        <v>0</v>
      </c>
      <c r="AS22" s="116">
        <f t="shared" ca="1" si="17"/>
        <v>0</v>
      </c>
      <c r="AT22" s="116">
        <f t="shared" ca="1" si="17"/>
        <v>0</v>
      </c>
      <c r="AU22" s="116">
        <f t="shared" ca="1" si="17"/>
        <v>0</v>
      </c>
      <c r="AV22" s="116">
        <f t="shared" ca="1" si="17"/>
        <v>0</v>
      </c>
      <c r="AW22" s="116">
        <f t="shared" ca="1" si="17"/>
        <v>0</v>
      </c>
      <c r="AX22" s="116">
        <f t="shared" ca="1" si="17"/>
        <v>0</v>
      </c>
      <c r="AY22" s="116">
        <f t="shared" ca="1" si="17"/>
        <v>0</v>
      </c>
      <c r="AZ22" s="116">
        <f t="shared" ca="1" si="17"/>
        <v>0</v>
      </c>
      <c r="BA22" s="116">
        <f t="shared" ca="1" si="17"/>
        <v>0</v>
      </c>
      <c r="BB22" s="116">
        <f t="shared" ca="1" si="17"/>
        <v>0</v>
      </c>
      <c r="BC22" s="116">
        <f t="shared" ca="1" si="17"/>
        <v>0</v>
      </c>
      <c r="BD22" s="116">
        <f t="shared" ca="1" si="17"/>
        <v>0</v>
      </c>
      <c r="BE22" s="116">
        <f t="shared" ca="1" si="17"/>
        <v>0</v>
      </c>
      <c r="BF22" s="116">
        <f t="shared" ca="1" si="17"/>
        <v>0</v>
      </c>
      <c r="BG22" s="116">
        <f t="shared" ca="1" si="17"/>
        <v>0</v>
      </c>
      <c r="BH22" s="116">
        <f t="shared" ca="1" si="17"/>
        <v>0</v>
      </c>
      <c r="BI22" s="116">
        <f t="shared" ca="1" si="17"/>
        <v>0</v>
      </c>
      <c r="BJ22" s="116">
        <f t="shared" ca="1" si="17"/>
        <v>0</v>
      </c>
      <c r="BK22" s="116">
        <f t="shared" ca="1" si="17"/>
        <v>0</v>
      </c>
      <c r="BL22" s="116">
        <f t="shared" ca="1" si="17"/>
        <v>0</v>
      </c>
      <c r="BM22" s="116">
        <f t="shared" ca="1" si="17"/>
        <v>0</v>
      </c>
      <c r="BN22" s="116">
        <f t="shared" ca="1" si="17"/>
        <v>0</v>
      </c>
      <c r="BO22" s="116">
        <f t="shared" ca="1" si="17"/>
        <v>0</v>
      </c>
      <c r="BP22" s="116">
        <f t="shared" ca="1" si="17"/>
        <v>0</v>
      </c>
      <c r="BQ22" s="116">
        <f t="shared" ca="1" si="17"/>
        <v>0</v>
      </c>
      <c r="BR22" s="116">
        <f t="shared" ca="1" si="17"/>
        <v>0</v>
      </c>
      <c r="BS22" s="116">
        <f t="shared" ca="1" si="17"/>
        <v>0</v>
      </c>
      <c r="BT22" s="116">
        <f t="shared" ca="1" si="17"/>
        <v>0</v>
      </c>
      <c r="BU22" s="116">
        <f t="shared" ca="1" si="17"/>
        <v>0</v>
      </c>
      <c r="BV22" s="116">
        <f t="shared" ca="1" si="17"/>
        <v>0</v>
      </c>
      <c r="BW22" s="116">
        <f t="shared" ref="BW22:EH22" ca="1" si="18">IF(BW$2&lt;TODAY(),(BW21-BW20)+BV22,0)</f>
        <v>0</v>
      </c>
      <c r="BX22" s="116">
        <f t="shared" ca="1" si="18"/>
        <v>0</v>
      </c>
      <c r="BY22" s="116">
        <f t="shared" ca="1" si="18"/>
        <v>0</v>
      </c>
      <c r="BZ22" s="116">
        <f t="shared" ca="1" si="18"/>
        <v>0</v>
      </c>
      <c r="CA22" s="116">
        <f t="shared" ca="1" si="18"/>
        <v>0</v>
      </c>
      <c r="CB22" s="116">
        <f t="shared" ca="1" si="18"/>
        <v>0</v>
      </c>
      <c r="CC22" s="116">
        <f t="shared" ca="1" si="18"/>
        <v>0</v>
      </c>
      <c r="CD22" s="116">
        <f t="shared" ca="1" si="18"/>
        <v>0</v>
      </c>
      <c r="CE22" s="116">
        <f t="shared" ca="1" si="18"/>
        <v>0</v>
      </c>
      <c r="CF22" s="116">
        <f t="shared" ca="1" si="18"/>
        <v>0</v>
      </c>
      <c r="CG22" s="116">
        <f t="shared" ca="1" si="18"/>
        <v>0</v>
      </c>
      <c r="CH22" s="116">
        <f t="shared" ca="1" si="18"/>
        <v>0</v>
      </c>
      <c r="CI22" s="116">
        <f t="shared" ca="1" si="18"/>
        <v>0</v>
      </c>
      <c r="CJ22" s="116">
        <f t="shared" ca="1" si="18"/>
        <v>0</v>
      </c>
      <c r="CK22" s="116">
        <f t="shared" ca="1" si="18"/>
        <v>0</v>
      </c>
      <c r="CL22" s="116">
        <f t="shared" ca="1" si="18"/>
        <v>0</v>
      </c>
      <c r="CM22" s="116">
        <f t="shared" ca="1" si="18"/>
        <v>0</v>
      </c>
      <c r="CN22" s="116">
        <f t="shared" ca="1" si="18"/>
        <v>0</v>
      </c>
      <c r="CO22" s="116">
        <f t="shared" ca="1" si="18"/>
        <v>0</v>
      </c>
      <c r="CP22" s="116">
        <f t="shared" ca="1" si="18"/>
        <v>0</v>
      </c>
      <c r="CQ22" s="116">
        <f t="shared" ca="1" si="18"/>
        <v>0</v>
      </c>
      <c r="CR22" s="116">
        <f t="shared" ca="1" si="18"/>
        <v>0</v>
      </c>
      <c r="CS22" s="116">
        <f t="shared" ca="1" si="18"/>
        <v>0</v>
      </c>
      <c r="CT22" s="116">
        <f t="shared" ca="1" si="18"/>
        <v>0</v>
      </c>
      <c r="CU22" s="116">
        <f t="shared" ca="1" si="18"/>
        <v>0</v>
      </c>
      <c r="CV22" s="116">
        <f t="shared" ca="1" si="18"/>
        <v>0</v>
      </c>
      <c r="CW22" s="116">
        <f t="shared" ca="1" si="18"/>
        <v>0</v>
      </c>
      <c r="CX22" s="116">
        <f t="shared" ca="1" si="18"/>
        <v>0</v>
      </c>
      <c r="CY22" s="116">
        <f t="shared" ca="1" si="18"/>
        <v>0</v>
      </c>
      <c r="CZ22" s="116">
        <f t="shared" ca="1" si="18"/>
        <v>0</v>
      </c>
      <c r="DA22" s="116">
        <f t="shared" ca="1" si="18"/>
        <v>0</v>
      </c>
      <c r="DB22" s="116">
        <f t="shared" ca="1" si="18"/>
        <v>0</v>
      </c>
      <c r="DC22" s="116">
        <f t="shared" ca="1" si="18"/>
        <v>0</v>
      </c>
      <c r="DD22" s="116">
        <f t="shared" ca="1" si="18"/>
        <v>0</v>
      </c>
      <c r="DE22" s="116">
        <f t="shared" ca="1" si="18"/>
        <v>0</v>
      </c>
      <c r="DF22" s="116">
        <f t="shared" ca="1" si="18"/>
        <v>0</v>
      </c>
      <c r="DG22" s="116">
        <f t="shared" ca="1" si="18"/>
        <v>0</v>
      </c>
      <c r="DH22" s="116">
        <f t="shared" ca="1" si="18"/>
        <v>0</v>
      </c>
      <c r="DI22" s="116">
        <f t="shared" ca="1" si="18"/>
        <v>0</v>
      </c>
      <c r="DJ22" s="116">
        <f t="shared" ca="1" si="18"/>
        <v>0</v>
      </c>
      <c r="DK22" s="116">
        <f t="shared" ca="1" si="18"/>
        <v>0</v>
      </c>
      <c r="DL22" s="116">
        <f t="shared" ca="1" si="18"/>
        <v>0</v>
      </c>
      <c r="DM22" s="116">
        <f t="shared" ca="1" si="18"/>
        <v>0</v>
      </c>
      <c r="DN22" s="116">
        <f t="shared" ca="1" si="18"/>
        <v>0</v>
      </c>
      <c r="DO22" s="116">
        <f t="shared" ca="1" si="18"/>
        <v>0</v>
      </c>
      <c r="DP22" s="116">
        <f t="shared" ca="1" si="18"/>
        <v>0</v>
      </c>
      <c r="DQ22" s="116">
        <f t="shared" ca="1" si="18"/>
        <v>0</v>
      </c>
      <c r="DR22" s="116">
        <f t="shared" ca="1" si="18"/>
        <v>0</v>
      </c>
      <c r="DS22" s="116">
        <f t="shared" ca="1" si="18"/>
        <v>0</v>
      </c>
      <c r="DT22" s="116">
        <f t="shared" ca="1" si="18"/>
        <v>0</v>
      </c>
      <c r="DU22" s="116">
        <f t="shared" ca="1" si="18"/>
        <v>0</v>
      </c>
      <c r="DV22" s="116">
        <f t="shared" ca="1" si="18"/>
        <v>0</v>
      </c>
      <c r="DW22" s="116">
        <f t="shared" ca="1" si="18"/>
        <v>0</v>
      </c>
      <c r="DX22" s="116">
        <f t="shared" ca="1" si="18"/>
        <v>0</v>
      </c>
      <c r="DY22" s="116">
        <f t="shared" ca="1" si="18"/>
        <v>0</v>
      </c>
      <c r="DZ22" s="116">
        <f t="shared" ca="1" si="18"/>
        <v>0</v>
      </c>
      <c r="EA22" s="116">
        <f t="shared" ca="1" si="18"/>
        <v>0</v>
      </c>
      <c r="EB22" s="116">
        <f t="shared" ca="1" si="18"/>
        <v>0</v>
      </c>
      <c r="EC22" s="116">
        <f t="shared" ca="1" si="18"/>
        <v>0</v>
      </c>
      <c r="ED22" s="116">
        <f t="shared" ca="1" si="18"/>
        <v>0</v>
      </c>
      <c r="EE22" s="116">
        <f t="shared" ca="1" si="18"/>
        <v>0</v>
      </c>
      <c r="EF22" s="116">
        <f t="shared" ca="1" si="18"/>
        <v>0</v>
      </c>
      <c r="EG22" s="116">
        <f t="shared" ca="1" si="18"/>
        <v>0</v>
      </c>
      <c r="EH22" s="116">
        <f t="shared" ca="1" si="18"/>
        <v>0</v>
      </c>
      <c r="EI22" s="116">
        <f t="shared" ref="EI22:GQ22" ca="1" si="19">IF(EI$2&lt;TODAY(),(EI21-EI20)+EH22,0)</f>
        <v>0</v>
      </c>
      <c r="EJ22" s="116">
        <f t="shared" ca="1" si="19"/>
        <v>0</v>
      </c>
      <c r="EK22" s="116">
        <f t="shared" ca="1" si="19"/>
        <v>0</v>
      </c>
      <c r="EL22" s="116">
        <f t="shared" ca="1" si="19"/>
        <v>0</v>
      </c>
      <c r="EM22" s="116">
        <f t="shared" ca="1" si="19"/>
        <v>0</v>
      </c>
      <c r="EN22" s="116">
        <f t="shared" ca="1" si="19"/>
        <v>0</v>
      </c>
      <c r="EO22" s="116">
        <f t="shared" ca="1" si="19"/>
        <v>0</v>
      </c>
      <c r="EP22" s="116">
        <f t="shared" ca="1" si="19"/>
        <v>0</v>
      </c>
      <c r="EQ22" s="116">
        <f t="shared" ca="1" si="19"/>
        <v>0</v>
      </c>
      <c r="ER22" s="116">
        <f t="shared" ca="1" si="19"/>
        <v>0</v>
      </c>
      <c r="ES22" s="116">
        <f t="shared" ca="1" si="19"/>
        <v>0</v>
      </c>
      <c r="ET22" s="116">
        <f t="shared" ca="1" si="19"/>
        <v>0</v>
      </c>
      <c r="EU22" s="116">
        <f t="shared" ca="1" si="19"/>
        <v>0</v>
      </c>
      <c r="EV22" s="116">
        <f t="shared" ca="1" si="19"/>
        <v>0</v>
      </c>
      <c r="EW22" s="116">
        <f t="shared" ca="1" si="19"/>
        <v>0</v>
      </c>
      <c r="EX22" s="116">
        <f t="shared" ca="1" si="19"/>
        <v>0</v>
      </c>
      <c r="EY22" s="116">
        <f t="shared" ca="1" si="19"/>
        <v>0</v>
      </c>
      <c r="EZ22" s="116">
        <f t="shared" ca="1" si="19"/>
        <v>0</v>
      </c>
      <c r="FA22" s="116">
        <f t="shared" ca="1" si="19"/>
        <v>0</v>
      </c>
      <c r="FB22" s="116">
        <f t="shared" ca="1" si="19"/>
        <v>0</v>
      </c>
      <c r="FC22" s="116">
        <f t="shared" ca="1" si="19"/>
        <v>0</v>
      </c>
      <c r="FD22" s="116">
        <f t="shared" ca="1" si="19"/>
        <v>0</v>
      </c>
      <c r="FE22" s="116">
        <f t="shared" ca="1" si="19"/>
        <v>0</v>
      </c>
      <c r="FF22" s="116">
        <f t="shared" ca="1" si="19"/>
        <v>0</v>
      </c>
      <c r="FG22" s="116">
        <f t="shared" ca="1" si="19"/>
        <v>0</v>
      </c>
      <c r="FH22" s="116">
        <f t="shared" ca="1" si="19"/>
        <v>0</v>
      </c>
      <c r="FI22" s="116">
        <f t="shared" ca="1" si="19"/>
        <v>0</v>
      </c>
      <c r="FJ22" s="116">
        <f t="shared" ca="1" si="19"/>
        <v>0</v>
      </c>
      <c r="FK22" s="116">
        <f t="shared" ca="1" si="19"/>
        <v>0</v>
      </c>
      <c r="FL22" s="116">
        <f t="shared" ca="1" si="19"/>
        <v>0</v>
      </c>
      <c r="FM22" s="116">
        <f t="shared" ca="1" si="19"/>
        <v>0</v>
      </c>
      <c r="FN22" s="116">
        <f t="shared" ca="1" si="19"/>
        <v>0</v>
      </c>
      <c r="FO22" s="116">
        <f t="shared" ca="1" si="19"/>
        <v>0</v>
      </c>
      <c r="FP22" s="116">
        <f t="shared" ca="1" si="19"/>
        <v>0</v>
      </c>
      <c r="FQ22" s="116">
        <f t="shared" ca="1" si="19"/>
        <v>0</v>
      </c>
      <c r="FR22" s="116">
        <f t="shared" ca="1" si="19"/>
        <v>0</v>
      </c>
      <c r="FS22" s="116">
        <f t="shared" ca="1" si="19"/>
        <v>0</v>
      </c>
      <c r="FT22" s="116">
        <f t="shared" ca="1" si="19"/>
        <v>0</v>
      </c>
      <c r="FU22" s="116">
        <f t="shared" ca="1" si="19"/>
        <v>0</v>
      </c>
      <c r="FV22" s="116">
        <f t="shared" ca="1" si="19"/>
        <v>0</v>
      </c>
      <c r="FW22" s="116">
        <f t="shared" ca="1" si="19"/>
        <v>0</v>
      </c>
      <c r="FX22" s="116">
        <f t="shared" ca="1" si="19"/>
        <v>0</v>
      </c>
      <c r="FY22" s="116">
        <f t="shared" ca="1" si="19"/>
        <v>0</v>
      </c>
      <c r="FZ22" s="116">
        <f t="shared" ca="1" si="19"/>
        <v>0</v>
      </c>
      <c r="GA22" s="116">
        <f t="shared" ca="1" si="19"/>
        <v>0</v>
      </c>
      <c r="GB22" s="116">
        <f t="shared" ca="1" si="19"/>
        <v>0</v>
      </c>
      <c r="GC22" s="116">
        <f t="shared" ca="1" si="19"/>
        <v>0</v>
      </c>
      <c r="GD22" s="116">
        <f t="shared" ca="1" si="19"/>
        <v>0</v>
      </c>
      <c r="GE22" s="116">
        <f t="shared" ca="1" si="19"/>
        <v>0</v>
      </c>
      <c r="GF22" s="116">
        <f t="shared" ca="1" si="19"/>
        <v>0</v>
      </c>
      <c r="GG22" s="116">
        <f t="shared" ca="1" si="19"/>
        <v>0</v>
      </c>
      <c r="GH22" s="116">
        <f t="shared" ca="1" si="19"/>
        <v>0</v>
      </c>
      <c r="GI22" s="116">
        <f t="shared" ca="1" si="19"/>
        <v>0</v>
      </c>
      <c r="GJ22" s="116">
        <f t="shared" ca="1" si="19"/>
        <v>0</v>
      </c>
      <c r="GK22" s="116">
        <f t="shared" ca="1" si="19"/>
        <v>0</v>
      </c>
      <c r="GL22" s="116">
        <f t="shared" ca="1" si="19"/>
        <v>0</v>
      </c>
      <c r="GM22" s="116">
        <f t="shared" ca="1" si="19"/>
        <v>0</v>
      </c>
      <c r="GN22" s="116">
        <f t="shared" ca="1" si="19"/>
        <v>0</v>
      </c>
      <c r="GO22" s="116">
        <f t="shared" ca="1" si="19"/>
        <v>0</v>
      </c>
      <c r="GP22" s="116">
        <f t="shared" ca="1" si="19"/>
        <v>0</v>
      </c>
      <c r="GQ22" s="116">
        <f t="shared" ca="1" si="19"/>
        <v>0</v>
      </c>
    </row>
    <row r="23" spans="1:199" s="91" customFormat="1" ht="4.5" customHeight="1">
      <c r="A23" s="85"/>
      <c r="B23" s="86"/>
      <c r="C23" s="87"/>
      <c r="D23" s="87"/>
      <c r="E23" s="87"/>
      <c r="F23" s="109"/>
      <c r="G23" s="88"/>
      <c r="H23" s="102"/>
      <c r="I23" s="89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</row>
    <row r="24" spans="1:199" s="66" customFormat="1" ht="20.25" customHeight="1">
      <c r="A24" s="65"/>
      <c r="B24" s="239">
        <f>Resumo!A14</f>
        <v>0</v>
      </c>
      <c r="C24" s="50" t="s">
        <v>22</v>
      </c>
      <c r="D24" s="51">
        <f>Cronograma!D9</f>
        <v>0</v>
      </c>
      <c r="E24" s="52">
        <f>Cronograma!E9</f>
        <v>0</v>
      </c>
      <c r="F24" s="107">
        <f>Resumo!$D14</f>
        <v>0</v>
      </c>
      <c r="G24" s="58">
        <f ca="1">IF(SUM(J24:GQ24)&gt;0,AVERAGEIF(J24:GQ24,"&gt;0",J24:GQ24),0)</f>
        <v>0</v>
      </c>
      <c r="H24" s="100">
        <f ca="1">COUNTIF(J24:GR24,"&gt;0")</f>
        <v>0</v>
      </c>
      <c r="I24" s="84"/>
      <c r="J24" s="60">
        <f ca="1">IF(OR(WEEKDAY(J$2,2)&gt;5,J$2&gt;=TODAY()+WEEKDAY(J$2)),0,IF(ISERROR(HLOOKUP(J$2,'Meta diária'!$2:$11,ROW('Meta diária'!$B8)-1,0)),I24,HLOOKUP(J$2,'Meta diária'!$2:$11,ROW('Meta diária'!$B8)-1,0)))</f>
        <v>0</v>
      </c>
      <c r="K24" s="60">
        <f ca="1">IF(OR(WEEKDAY(K$2,2)&gt;5,K$2&gt;=TODAY()+WEEKDAY(K$2)),0,IF(ISERROR(HLOOKUP(K$2,'Meta diária'!$2:$11,ROW('Meta diária'!$B8)-1,0)),J24,HLOOKUP(K$2,'Meta diária'!$2:$11,ROW('Meta diária'!$B8)-1,0)))</f>
        <v>0</v>
      </c>
      <c r="L24" s="60">
        <f ca="1">IF(OR(WEEKDAY(L$2,2)&gt;5,L$2&gt;=TODAY()+WEEKDAY(L$2)),0,IF(ISERROR(HLOOKUP(L$2,'Meta diária'!$2:$11,ROW('Meta diária'!$B8)-1,0)),K24,HLOOKUP(L$2,'Meta diária'!$2:$11,ROW('Meta diária'!$B8)-1,0)))</f>
        <v>0</v>
      </c>
      <c r="M24" s="60">
        <f ca="1">IF(OR(WEEKDAY(M$2,2)&gt;5,M$2&gt;=TODAY()+WEEKDAY(M$2)),0,IF(ISERROR(HLOOKUP(M$2,'Meta diária'!$2:$11,ROW('Meta diária'!$B8)-1,0)),L24,HLOOKUP(M$2,'Meta diária'!$2:$11,ROW('Meta diária'!$B8)-1,0)))</f>
        <v>0</v>
      </c>
      <c r="N24" s="60">
        <f ca="1">IF(OR(WEEKDAY(N$2,2)&gt;5,N$2&gt;=TODAY()+WEEKDAY(N$2)),0,IF(ISERROR(HLOOKUP(N$2,'Meta diária'!$2:$11,ROW('Meta diária'!$B8)-1,0)),M24,HLOOKUP(N$2,'Meta diária'!$2:$11,ROW('Meta diária'!$B8)-1,0)))</f>
        <v>0</v>
      </c>
      <c r="O24" s="60">
        <f ca="1">IF(OR(WEEKDAY(O$2,2)&gt;5,O$2&gt;=TODAY()+WEEKDAY(O$2)),0,IF(ISERROR(HLOOKUP(O$2,'Meta diária'!$2:$11,ROW('Meta diária'!$B8)-1,0)),N24,HLOOKUP(O$2,'Meta diária'!$2:$11,ROW('Meta diária'!$B8)-1,0)))</f>
        <v>0</v>
      </c>
      <c r="P24" s="60">
        <f ca="1">IF(OR(WEEKDAY(P$2,2)&gt;5,P$2&gt;=TODAY()+WEEKDAY(P$2)),0,IF(ISERROR(HLOOKUP(P$2,'Meta diária'!$2:$11,ROW('Meta diária'!$B8)-1,0)),O24,HLOOKUP(P$2,'Meta diária'!$2:$11,ROW('Meta diária'!$B8)-1,0)))</f>
        <v>0</v>
      </c>
      <c r="Q24" s="60">
        <f ca="1">IF(OR(WEEKDAY(Q$2,2)&gt;5,Q$2&gt;=TODAY()+WEEKDAY(Q$2)),0,IF(ISERROR(HLOOKUP(Q$2,'Meta diária'!$2:$11,ROW('Meta diária'!$B8)-1,0)),P24,HLOOKUP(Q$2,'Meta diária'!$2:$11,ROW('Meta diária'!$B8)-1,0)))</f>
        <v>0</v>
      </c>
      <c r="R24" s="60">
        <f ca="1">IF(OR(WEEKDAY(R$2,2)&gt;5,R$2&gt;=TODAY()+WEEKDAY(R$2)),0,IF(ISERROR(HLOOKUP(R$2,'Meta diária'!$2:$11,ROW('Meta diária'!$B8)-1,0)),Q24,HLOOKUP(R$2,'Meta diária'!$2:$11,ROW('Meta diária'!$B8)-1,0)))</f>
        <v>0</v>
      </c>
      <c r="S24" s="60">
        <f ca="1">IF(OR(WEEKDAY(S$2,2)&gt;5,S$2&gt;=TODAY()+WEEKDAY(S$2)),0,IF(ISERROR(HLOOKUP(S$2,'Meta diária'!$2:$11,ROW('Meta diária'!$B8)-1,0)),R24,HLOOKUP(S$2,'Meta diária'!$2:$11,ROW('Meta diária'!$B8)-1,0)))</f>
        <v>0</v>
      </c>
      <c r="T24" s="60">
        <f ca="1">IF(OR(WEEKDAY(T$2,2)&gt;5,T$2&gt;=TODAY()+WEEKDAY(T$2)),0,IF(ISERROR(HLOOKUP(T$2,'Meta diária'!$2:$11,ROW('Meta diária'!$B8)-1,0)),S24,HLOOKUP(T$2,'Meta diária'!$2:$11,ROW('Meta diária'!$B8)-1,0)))</f>
        <v>0</v>
      </c>
      <c r="U24" s="60">
        <f ca="1">IF(OR(WEEKDAY(U$2,2)&gt;5,U$2&gt;=TODAY()+WEEKDAY(U$2)),0,IF(ISERROR(HLOOKUP(U$2,'Meta diária'!$2:$11,ROW('Meta diária'!$B8)-1,0)),T24,HLOOKUP(U$2,'Meta diária'!$2:$11,ROW('Meta diária'!$B8)-1,0)))</f>
        <v>0</v>
      </c>
      <c r="V24" s="60">
        <f ca="1">IF(OR(WEEKDAY(V$2,2)&gt;5,V$2&gt;=TODAY()+WEEKDAY(V$2)),0,IF(ISERROR(HLOOKUP(V$2,'Meta diária'!$2:$11,ROW('Meta diária'!$B8)-1,0)),U24,HLOOKUP(V$2,'Meta diária'!$2:$11,ROW('Meta diária'!$B8)-1,0)))</f>
        <v>0</v>
      </c>
      <c r="W24" s="60">
        <f ca="1">IF(OR(WEEKDAY(W$2,2)&gt;5,W$2&gt;=TODAY()+WEEKDAY(W$2)),0,IF(ISERROR(HLOOKUP(W$2,'Meta diária'!$2:$11,ROW('Meta diária'!$B8)-1,0)),V24,HLOOKUP(W$2,'Meta diária'!$2:$11,ROW('Meta diária'!$B8)-1,0)))</f>
        <v>0</v>
      </c>
      <c r="X24" s="60">
        <f ca="1">IF(OR(WEEKDAY(X$2,2)&gt;5,X$2&gt;=TODAY()+WEEKDAY(X$2)),0,IF(ISERROR(HLOOKUP(X$2,'Meta diária'!$2:$11,ROW('Meta diária'!$B8)-1,0)),W24,HLOOKUP(X$2,'Meta diária'!$2:$11,ROW('Meta diária'!$B8)-1,0)))</f>
        <v>0</v>
      </c>
      <c r="Y24" s="60">
        <f ca="1">IF(OR(WEEKDAY(Y$2,2)&gt;5,Y$2&gt;=TODAY()+WEEKDAY(Y$2)),0,IF(ISERROR(HLOOKUP(Y$2,'Meta diária'!$2:$11,ROW('Meta diária'!$B8)-1,0)),X24,HLOOKUP(Y$2,'Meta diária'!$2:$11,ROW('Meta diária'!$B8)-1,0)))</f>
        <v>0</v>
      </c>
      <c r="Z24" s="60">
        <f ca="1">IF(OR(WEEKDAY(Z$2,2)&gt;5,Z$2&gt;=TODAY()+WEEKDAY(Z$2)),0,IF(ISERROR(HLOOKUP(Z$2,'Meta diária'!$2:$11,ROW('Meta diária'!$B8)-1,0)),Y24,HLOOKUP(Z$2,'Meta diária'!$2:$11,ROW('Meta diária'!$B8)-1,0)))</f>
        <v>0</v>
      </c>
      <c r="AA24" s="60">
        <f ca="1">IF(OR(WEEKDAY(AA$2,2)&gt;5,AA$2&gt;=TODAY()+WEEKDAY(AA$2)),0,IF(ISERROR(HLOOKUP(AA$2,'Meta diária'!$2:$11,ROW('Meta diária'!$B8)-1,0)),Z24,HLOOKUP(AA$2,'Meta diária'!$2:$11,ROW('Meta diária'!$B8)-1,0)))</f>
        <v>0</v>
      </c>
      <c r="AB24" s="60">
        <f ca="1">IF(OR(WEEKDAY(AB$2,2)&gt;5,AB$2&gt;=TODAY()+WEEKDAY(AB$2)),0,IF(ISERROR(HLOOKUP(AB$2,'Meta diária'!$2:$11,ROW('Meta diária'!$B8)-1,0)),AA24,HLOOKUP(AB$2,'Meta diária'!$2:$11,ROW('Meta diária'!$B8)-1,0)))</f>
        <v>0</v>
      </c>
      <c r="AC24" s="60">
        <f ca="1">IF(OR(WEEKDAY(AC$2,2)&gt;5,AC$2&gt;=TODAY()+WEEKDAY(AC$2)),0,IF(ISERROR(HLOOKUP(AC$2,'Meta diária'!$2:$11,ROW('Meta diária'!$B8)-1,0)),AB24,HLOOKUP(AC$2,'Meta diária'!$2:$11,ROW('Meta diária'!$B8)-1,0)))</f>
        <v>0</v>
      </c>
      <c r="AD24" s="60">
        <f ca="1">IF(OR(WEEKDAY(AD$2,2)&gt;5,AD$2&gt;=TODAY()+WEEKDAY(AD$2)),0,IF(ISERROR(HLOOKUP(AD$2,'Meta diária'!$2:$11,ROW('Meta diária'!$B8)-1,0)),AC24,HLOOKUP(AD$2,'Meta diária'!$2:$11,ROW('Meta diária'!$B8)-1,0)))</f>
        <v>0</v>
      </c>
      <c r="AE24" s="60">
        <f ca="1">IF(OR(WEEKDAY(AE$2,2)&gt;5,AE$2&gt;=TODAY()+WEEKDAY(AE$2)),0,IF(ISERROR(HLOOKUP(AE$2,'Meta diária'!$2:$11,ROW('Meta diária'!$B8)-1,0)),AD24,HLOOKUP(AE$2,'Meta diária'!$2:$11,ROW('Meta diária'!$B8)-1,0)))</f>
        <v>0</v>
      </c>
      <c r="AF24" s="60">
        <f ca="1">IF(OR(WEEKDAY(AF$2,2)&gt;5,AF$2&gt;=TODAY()+WEEKDAY(AF$2)),0,IF(ISERROR(HLOOKUP(AF$2,'Meta diária'!$2:$11,ROW('Meta diária'!$B8)-1,0)),AE24,HLOOKUP(AF$2,'Meta diária'!$2:$11,ROW('Meta diária'!$B8)-1,0)))</f>
        <v>0</v>
      </c>
      <c r="AG24" s="60">
        <f ca="1">IF(OR(WEEKDAY(AG$2,2)&gt;5,AG$2&gt;=TODAY()+WEEKDAY(AG$2)),0,IF(ISERROR(HLOOKUP(AG$2,'Meta diária'!$2:$11,ROW('Meta diária'!$B8)-1,0)),AF24,HLOOKUP(AG$2,'Meta diária'!$2:$11,ROW('Meta diária'!$B8)-1,0)))</f>
        <v>0</v>
      </c>
      <c r="AH24" s="60">
        <f ca="1">IF(OR(WEEKDAY(AH$2,2)&gt;5,AH$2&gt;=TODAY()+WEEKDAY(AH$2)),0,IF(ISERROR(HLOOKUP(AH$2,'Meta diária'!$2:$11,ROW('Meta diária'!$B8)-1,0)),AG24,HLOOKUP(AH$2,'Meta diária'!$2:$11,ROW('Meta diária'!$B8)-1,0)))</f>
        <v>0</v>
      </c>
      <c r="AI24" s="60">
        <f ca="1">IF(OR(WEEKDAY(AI$2,2)&gt;5,AI$2&gt;=TODAY()+WEEKDAY(AI$2)),0,IF(ISERROR(HLOOKUP(AI$2,'Meta diária'!$2:$11,ROW('Meta diária'!$B8)-1,0)),AH24,HLOOKUP(AI$2,'Meta diária'!$2:$11,ROW('Meta diária'!$B8)-1,0)))</f>
        <v>0</v>
      </c>
      <c r="AJ24" s="60">
        <f ca="1">IF(OR(WEEKDAY(AJ$2,2)&gt;5,AJ$2&gt;=TODAY()+WEEKDAY(AJ$2)),0,IF(ISERROR(HLOOKUP(AJ$2,'Meta diária'!$2:$11,ROW('Meta diária'!$B8)-1,0)),AI24,HLOOKUP(AJ$2,'Meta diária'!$2:$11,ROW('Meta diária'!$B8)-1,0)))</f>
        <v>0</v>
      </c>
      <c r="AK24" s="60">
        <f ca="1">IF(OR(WEEKDAY(AK$2,2)&gt;5,AK$2&gt;=TODAY()+WEEKDAY(AK$2)),0,IF(ISERROR(HLOOKUP(AK$2,'Meta diária'!$2:$11,ROW('Meta diária'!$B8)-1,0)),AJ24,HLOOKUP(AK$2,'Meta diária'!$2:$11,ROW('Meta diária'!$B8)-1,0)))</f>
        <v>0</v>
      </c>
      <c r="AL24" s="60">
        <f ca="1">IF(OR(WEEKDAY(AL$2,2)&gt;5,AL$2&gt;=TODAY()+WEEKDAY(AL$2)),0,IF(ISERROR(HLOOKUP(AL$2,'Meta diária'!$2:$11,ROW('Meta diária'!$B8)-1,0)),AK24,HLOOKUP(AL$2,'Meta diária'!$2:$11,ROW('Meta diária'!$B8)-1,0)))</f>
        <v>0</v>
      </c>
      <c r="AM24" s="60">
        <f ca="1">IF(OR(WEEKDAY(AM$2,2)&gt;5,AM$2&gt;=TODAY()+WEEKDAY(AM$2)),0,IF(ISERROR(HLOOKUP(AM$2,'Meta diária'!$2:$11,ROW('Meta diária'!$B8)-1,0)),AL24,HLOOKUP(AM$2,'Meta diária'!$2:$11,ROW('Meta diária'!$B8)-1,0)))</f>
        <v>0</v>
      </c>
      <c r="AN24" s="60">
        <f ca="1">IF(OR(WEEKDAY(AN$2,2)&gt;5,AN$2&gt;=TODAY()+WEEKDAY(AN$2)),0,IF(ISERROR(HLOOKUP(AN$2,'Meta diária'!$2:$11,ROW('Meta diária'!$B8)-1,0)),AM24,HLOOKUP(AN$2,'Meta diária'!$2:$11,ROW('Meta diária'!$B8)-1,0)))</f>
        <v>0</v>
      </c>
      <c r="AO24" s="60">
        <f ca="1">IF(OR(WEEKDAY(AO$2,2)&gt;5,AO$2&gt;=TODAY()+WEEKDAY(AO$2)),0,IF(ISERROR(HLOOKUP(AO$2,'Meta diária'!$2:$11,ROW('Meta diária'!$B8)-1,0)),AN24,HLOOKUP(AO$2,'Meta diária'!$2:$11,ROW('Meta diária'!$B8)-1,0)))</f>
        <v>0</v>
      </c>
      <c r="AP24" s="60">
        <f ca="1">IF(OR(WEEKDAY(AP$2,2)&gt;5,AP$2&gt;=TODAY()+WEEKDAY(AP$2)),0,IF(ISERROR(HLOOKUP(AP$2,'Meta diária'!$2:$11,ROW('Meta diária'!$B8)-1,0)),AO24,HLOOKUP(AP$2,'Meta diária'!$2:$11,ROW('Meta diária'!$B8)-1,0)))</f>
        <v>0</v>
      </c>
      <c r="AQ24" s="60">
        <f ca="1">IF(OR(WEEKDAY(AQ$2,2)&gt;5,AQ$2&gt;=TODAY()+WEEKDAY(AQ$2)),0,IF(ISERROR(HLOOKUP(AQ$2,'Meta diária'!$2:$11,ROW('Meta diária'!$B8)-1,0)),AP24,HLOOKUP(AQ$2,'Meta diária'!$2:$11,ROW('Meta diária'!$B8)-1,0)))</f>
        <v>0</v>
      </c>
      <c r="AR24" s="60">
        <f ca="1">IF(OR(WEEKDAY(AR$2,2)&gt;5,AR$2&gt;=TODAY()+WEEKDAY(AR$2)),0,IF(ISERROR(HLOOKUP(AR$2,'Meta diária'!$2:$11,ROW('Meta diária'!$B8)-1,0)),AQ24,HLOOKUP(AR$2,'Meta diária'!$2:$11,ROW('Meta diária'!$B8)-1,0)))</f>
        <v>0</v>
      </c>
      <c r="AS24" s="60">
        <f ca="1">IF(OR(WEEKDAY(AS$2,2)&gt;5,AS$2&gt;=TODAY()+WEEKDAY(AS$2)),0,IF(ISERROR(HLOOKUP(AS$2,'Meta diária'!$2:$11,ROW('Meta diária'!$B8)-1,0)),AR24,HLOOKUP(AS$2,'Meta diária'!$2:$11,ROW('Meta diária'!$B8)-1,0)))</f>
        <v>0</v>
      </c>
      <c r="AT24" s="60">
        <f ca="1">IF(OR(WEEKDAY(AT$2,2)&gt;5,AT$2&gt;=TODAY()+WEEKDAY(AT$2)),0,IF(ISERROR(HLOOKUP(AT$2,'Meta diária'!$2:$11,ROW('Meta diária'!$B8)-1,0)),AS24,HLOOKUP(AT$2,'Meta diária'!$2:$11,ROW('Meta diária'!$B8)-1,0)))</f>
        <v>0</v>
      </c>
      <c r="AU24" s="60">
        <f ca="1">IF(OR(WEEKDAY(AU$2,2)&gt;5,AU$2&gt;=TODAY()+WEEKDAY(AU$2)),0,IF(ISERROR(HLOOKUP(AU$2,'Meta diária'!$2:$11,ROW('Meta diária'!$B8)-1,0)),AT24,HLOOKUP(AU$2,'Meta diária'!$2:$11,ROW('Meta diária'!$B8)-1,0)))</f>
        <v>0</v>
      </c>
      <c r="AV24" s="60">
        <f ca="1">IF(OR(WEEKDAY(AV$2,2)&gt;5,AV$2&gt;=TODAY()+WEEKDAY(AV$2)),0,IF(ISERROR(HLOOKUP(AV$2,'Meta diária'!$2:$11,ROW('Meta diária'!$B8)-1,0)),AU24,HLOOKUP(AV$2,'Meta diária'!$2:$11,ROW('Meta diária'!$B8)-1,0)))</f>
        <v>0</v>
      </c>
      <c r="AW24" s="60">
        <f ca="1">IF(OR(WEEKDAY(AW$2,2)&gt;5,AW$2&gt;=TODAY()+WEEKDAY(AW$2)),0,IF(ISERROR(HLOOKUP(AW$2,'Meta diária'!$2:$11,ROW('Meta diária'!$B8)-1,0)),AV24,HLOOKUP(AW$2,'Meta diária'!$2:$11,ROW('Meta diária'!$B8)-1,0)))</f>
        <v>0</v>
      </c>
      <c r="AX24" s="60">
        <f ca="1">IF(OR(WEEKDAY(AX$2,2)&gt;5,AX$2&gt;=TODAY()+WEEKDAY(AX$2)),0,IF(ISERROR(HLOOKUP(AX$2,'Meta diária'!$2:$11,ROW('Meta diária'!$B8)-1,0)),AW24,HLOOKUP(AX$2,'Meta diária'!$2:$11,ROW('Meta diária'!$B8)-1,0)))</f>
        <v>0</v>
      </c>
      <c r="AY24" s="60">
        <f ca="1">IF(OR(WEEKDAY(AY$2,2)&gt;5,AY$2&gt;=TODAY()+WEEKDAY(AY$2)),0,IF(ISERROR(HLOOKUP(AY$2,'Meta diária'!$2:$11,ROW('Meta diária'!$B8)-1,0)),AX24,HLOOKUP(AY$2,'Meta diária'!$2:$11,ROW('Meta diária'!$B8)-1,0)))</f>
        <v>0</v>
      </c>
      <c r="AZ24" s="60">
        <f ca="1">IF(OR(WEEKDAY(AZ$2,2)&gt;5,AZ$2&gt;=TODAY()+WEEKDAY(AZ$2)),0,IF(ISERROR(HLOOKUP(AZ$2,'Meta diária'!$2:$11,ROW('Meta diária'!$B8)-1,0)),AY24,HLOOKUP(AZ$2,'Meta diária'!$2:$11,ROW('Meta diária'!$B8)-1,0)))</f>
        <v>0</v>
      </c>
      <c r="BA24" s="60">
        <f ca="1">IF(OR(WEEKDAY(BA$2,2)&gt;5,BA$2&gt;=TODAY()+WEEKDAY(BA$2)),0,IF(ISERROR(HLOOKUP(BA$2,'Meta diária'!$2:$11,ROW('Meta diária'!$B8)-1,0)),AZ24,HLOOKUP(BA$2,'Meta diária'!$2:$11,ROW('Meta diária'!$B8)-1,0)))</f>
        <v>0</v>
      </c>
      <c r="BB24" s="60">
        <f ca="1">IF(OR(WEEKDAY(BB$2,2)&gt;5,BB$2&gt;=TODAY()+WEEKDAY(BB$2)),0,IF(ISERROR(HLOOKUP(BB$2,'Meta diária'!$2:$11,ROW('Meta diária'!$B8)-1,0)),BA24,HLOOKUP(BB$2,'Meta diária'!$2:$11,ROW('Meta diária'!$B8)-1,0)))</f>
        <v>0</v>
      </c>
      <c r="BC24" s="60">
        <f ca="1">IF(OR(WEEKDAY(BC$2,2)&gt;5,BC$2&gt;=TODAY()+WEEKDAY(BC$2)),0,IF(ISERROR(HLOOKUP(BC$2,'Meta diária'!$2:$11,ROW('Meta diária'!$B8)-1,0)),BB24,HLOOKUP(BC$2,'Meta diária'!$2:$11,ROW('Meta diária'!$B8)-1,0)))</f>
        <v>0</v>
      </c>
      <c r="BD24" s="60">
        <f ca="1">IF(OR(WEEKDAY(BD$2,2)&gt;5,BD$2&gt;=TODAY()+WEEKDAY(BD$2)),0,IF(ISERROR(HLOOKUP(BD$2,'Meta diária'!$2:$11,ROW('Meta diária'!$B8)-1,0)),BC24,HLOOKUP(BD$2,'Meta diária'!$2:$11,ROW('Meta diária'!$B8)-1,0)))</f>
        <v>0</v>
      </c>
      <c r="BE24" s="60">
        <f ca="1">IF(OR(WEEKDAY(BE$2,2)&gt;5,BE$2&gt;=TODAY()+WEEKDAY(BE$2)),0,IF(ISERROR(HLOOKUP(BE$2,'Meta diária'!$2:$11,ROW('Meta diária'!$B8)-1,0)),BD24,HLOOKUP(BE$2,'Meta diária'!$2:$11,ROW('Meta diária'!$B8)-1,0)))</f>
        <v>0</v>
      </c>
      <c r="BF24" s="60">
        <f ca="1">IF(OR(WEEKDAY(BF$2,2)&gt;5,BF$2&gt;=TODAY()+WEEKDAY(BF$2)),0,IF(ISERROR(HLOOKUP(BF$2,'Meta diária'!$2:$11,ROW('Meta diária'!$B8)-1,0)),BE24,HLOOKUP(BF$2,'Meta diária'!$2:$11,ROW('Meta diária'!$B8)-1,0)))</f>
        <v>0</v>
      </c>
      <c r="BG24" s="60">
        <f ca="1">IF(OR(WEEKDAY(BG$2,2)&gt;5,BG$2&gt;=TODAY()+WEEKDAY(BG$2)),0,IF(ISERROR(HLOOKUP(BG$2,'Meta diária'!$2:$11,ROW('Meta diária'!$B8)-1,0)),BF24,HLOOKUP(BG$2,'Meta diária'!$2:$11,ROW('Meta diária'!$B8)-1,0)))</f>
        <v>0</v>
      </c>
      <c r="BH24" s="60">
        <f ca="1">IF(OR(WEEKDAY(BH$2,2)&gt;5,BH$2&gt;=TODAY()+WEEKDAY(BH$2)),0,IF(ISERROR(HLOOKUP(BH$2,'Meta diária'!$2:$11,ROW('Meta diária'!$B8)-1,0)),BG24,HLOOKUP(BH$2,'Meta diária'!$2:$11,ROW('Meta diária'!$B8)-1,0)))</f>
        <v>0</v>
      </c>
      <c r="BI24" s="60">
        <f ca="1">IF(OR(WEEKDAY(BI$2,2)&gt;5,BI$2&gt;=TODAY()+WEEKDAY(BI$2)),0,IF(ISERROR(HLOOKUP(BI$2,'Meta diária'!$2:$11,ROW('Meta diária'!$B8)-1,0)),BH24,HLOOKUP(BI$2,'Meta diária'!$2:$11,ROW('Meta diária'!$B8)-1,0)))</f>
        <v>0</v>
      </c>
      <c r="BJ24" s="60">
        <f ca="1">IF(OR(WEEKDAY(BJ$2,2)&gt;5,BJ$2&gt;=TODAY()+WEEKDAY(BJ$2)),0,IF(ISERROR(HLOOKUP(BJ$2,'Meta diária'!$2:$11,ROW('Meta diária'!$B8)-1,0)),BI24,HLOOKUP(BJ$2,'Meta diária'!$2:$11,ROW('Meta diária'!$B8)-1,0)))</f>
        <v>0</v>
      </c>
      <c r="BK24" s="60">
        <f ca="1">IF(OR(WEEKDAY(BK$2,2)&gt;5,BK$2&gt;=TODAY()+WEEKDAY(BK$2)),0,IF(ISERROR(HLOOKUP(BK$2,'Meta diária'!$2:$11,ROW('Meta diária'!$B8)-1,0)),BJ24,HLOOKUP(BK$2,'Meta diária'!$2:$11,ROW('Meta diária'!$B8)-1,0)))</f>
        <v>0</v>
      </c>
      <c r="BL24" s="60">
        <f ca="1">IF(OR(WEEKDAY(BL$2,2)&gt;5,BL$2&gt;=TODAY()+WEEKDAY(BL$2)),0,IF(ISERROR(HLOOKUP(BL$2,'Meta diária'!$2:$11,ROW('Meta diária'!$B8)-1,0)),BK24,HLOOKUP(BL$2,'Meta diária'!$2:$11,ROW('Meta diária'!$B8)-1,0)))</f>
        <v>0</v>
      </c>
      <c r="BM24" s="60">
        <f ca="1">IF(OR(WEEKDAY(BM$2,2)&gt;5,BM$2&gt;=TODAY()+WEEKDAY(BM$2)),0,IF(ISERROR(HLOOKUP(BM$2,'Meta diária'!$2:$11,ROW('Meta diária'!$B8)-1,0)),BL24,HLOOKUP(BM$2,'Meta diária'!$2:$11,ROW('Meta diária'!$B8)-1,0)))</f>
        <v>0</v>
      </c>
      <c r="BN24" s="60">
        <f ca="1">IF(OR(WEEKDAY(BN$2,2)&gt;5,BN$2&gt;=TODAY()+WEEKDAY(BN$2)),0,IF(ISERROR(HLOOKUP(BN$2,'Meta diária'!$2:$11,ROW('Meta diária'!$B8)-1,0)),BM24,HLOOKUP(BN$2,'Meta diária'!$2:$11,ROW('Meta diária'!$B8)-1,0)))</f>
        <v>0</v>
      </c>
      <c r="BO24" s="60">
        <f ca="1">IF(OR(WEEKDAY(BO$2,2)&gt;5,BO$2&gt;=TODAY()+WEEKDAY(BO$2)),0,IF(ISERROR(HLOOKUP(BO$2,'Meta diária'!$2:$11,ROW('Meta diária'!$B8)-1,0)),BN24,HLOOKUP(BO$2,'Meta diária'!$2:$11,ROW('Meta diária'!$B8)-1,0)))</f>
        <v>0</v>
      </c>
      <c r="BP24" s="60">
        <f ca="1">IF(OR(WEEKDAY(BP$2,2)&gt;5,BP$2&gt;=TODAY()+WEEKDAY(BP$2)),0,IF(ISERROR(HLOOKUP(BP$2,'Meta diária'!$2:$11,ROW('Meta diária'!$B8)-1,0)),BO24,HLOOKUP(BP$2,'Meta diária'!$2:$11,ROW('Meta diária'!$B8)-1,0)))</f>
        <v>0</v>
      </c>
      <c r="BQ24" s="60">
        <f ca="1">IF(OR(WEEKDAY(BQ$2,2)&gt;5,BQ$2&gt;=TODAY()+WEEKDAY(BQ$2)),0,IF(ISERROR(HLOOKUP(BQ$2,'Meta diária'!$2:$11,ROW('Meta diária'!$B8)-1,0)),BP24,HLOOKUP(BQ$2,'Meta diária'!$2:$11,ROW('Meta diária'!$B8)-1,0)))</f>
        <v>0</v>
      </c>
      <c r="BR24" s="60">
        <f ca="1">IF(OR(WEEKDAY(BR$2,2)&gt;5,BR$2&gt;=TODAY()+WEEKDAY(BR$2)),0,IF(ISERROR(HLOOKUP(BR$2,'Meta diária'!$2:$11,ROW('Meta diária'!$B8)-1,0)),BQ24,HLOOKUP(BR$2,'Meta diária'!$2:$11,ROW('Meta diária'!$B8)-1,0)))</f>
        <v>0</v>
      </c>
      <c r="BS24" s="60">
        <f ca="1">IF(OR(WEEKDAY(BS$2,2)&gt;5,BS$2&gt;=TODAY()+WEEKDAY(BS$2)),0,IF(ISERROR(HLOOKUP(BS$2,'Meta diária'!$2:$11,ROW('Meta diária'!$B8)-1,0)),BR24,HLOOKUP(BS$2,'Meta diária'!$2:$11,ROW('Meta diária'!$B8)-1,0)))</f>
        <v>0</v>
      </c>
      <c r="BT24" s="60">
        <f ca="1">IF(OR(WEEKDAY(BT$2,2)&gt;5,BT$2&gt;=TODAY()+WEEKDAY(BT$2)),0,IF(ISERROR(HLOOKUP(BT$2,'Meta diária'!$2:$11,ROW('Meta diária'!$B8)-1,0)),BS24,HLOOKUP(BT$2,'Meta diária'!$2:$11,ROW('Meta diária'!$B8)-1,0)))</f>
        <v>0</v>
      </c>
      <c r="BU24" s="60">
        <f ca="1">IF(OR(WEEKDAY(BU$2,2)&gt;5,BU$2&gt;=TODAY()+WEEKDAY(BU$2)),0,IF(ISERROR(HLOOKUP(BU$2,'Meta diária'!$2:$11,ROW('Meta diária'!$B8)-1,0)),BT24,HLOOKUP(BU$2,'Meta diária'!$2:$11,ROW('Meta diária'!$B8)-1,0)))</f>
        <v>0</v>
      </c>
      <c r="BV24" s="60">
        <f ca="1">IF(OR(WEEKDAY(BV$2,2)&gt;5,BV$2&gt;=TODAY()+WEEKDAY(BV$2)),0,IF(ISERROR(HLOOKUP(BV$2,'Meta diária'!$2:$11,ROW('Meta diária'!$B8)-1,0)),BU24,HLOOKUP(BV$2,'Meta diária'!$2:$11,ROW('Meta diária'!$B8)-1,0)))</f>
        <v>0</v>
      </c>
      <c r="BW24" s="60">
        <f ca="1">IF(OR(WEEKDAY(BW$2,2)&gt;5,BW$2&gt;=TODAY()+WEEKDAY(BW$2)),0,IF(ISERROR(HLOOKUP(BW$2,'Meta diária'!$2:$11,ROW('Meta diária'!$B8)-1,0)),BV24,HLOOKUP(BW$2,'Meta diária'!$2:$11,ROW('Meta diária'!$B8)-1,0)))</f>
        <v>0</v>
      </c>
      <c r="BX24" s="60">
        <f ca="1">IF(OR(WEEKDAY(BX$2,2)&gt;5,BX$2&gt;=TODAY()+WEEKDAY(BX$2)),0,IF(ISERROR(HLOOKUP(BX$2,'Meta diária'!$2:$11,ROW('Meta diária'!$B8)-1,0)),BW24,HLOOKUP(BX$2,'Meta diária'!$2:$11,ROW('Meta diária'!$B8)-1,0)))</f>
        <v>0</v>
      </c>
      <c r="BY24" s="60">
        <f ca="1">IF(OR(WEEKDAY(BY$2,2)&gt;5,BY$2&gt;=TODAY()+WEEKDAY(BY$2)),0,IF(ISERROR(HLOOKUP(BY$2,'Meta diária'!$2:$11,ROW('Meta diária'!$B8)-1,0)),BX24,HLOOKUP(BY$2,'Meta diária'!$2:$11,ROW('Meta diária'!$B8)-1,0)))</f>
        <v>0</v>
      </c>
      <c r="BZ24" s="60">
        <f ca="1">IF(OR(WEEKDAY(BZ$2,2)&gt;5,BZ$2&gt;=TODAY()+WEEKDAY(BZ$2)),0,IF(ISERROR(HLOOKUP(BZ$2,'Meta diária'!$2:$11,ROW('Meta diária'!$B8)-1,0)),BY24,HLOOKUP(BZ$2,'Meta diária'!$2:$11,ROW('Meta diária'!$B8)-1,0)))</f>
        <v>0</v>
      </c>
      <c r="CA24" s="60">
        <f ca="1">IF(OR(WEEKDAY(CA$2,2)&gt;5,CA$2&gt;=TODAY()+WEEKDAY(CA$2)),0,IF(ISERROR(HLOOKUP(CA$2,'Meta diária'!$2:$11,ROW('Meta diária'!$B8)-1,0)),BZ24,HLOOKUP(CA$2,'Meta diária'!$2:$11,ROW('Meta diária'!$B8)-1,0)))</f>
        <v>0</v>
      </c>
      <c r="CB24" s="60">
        <f ca="1">IF(OR(WEEKDAY(CB$2,2)&gt;5,CB$2&gt;=TODAY()+WEEKDAY(CB$2)),0,IF(ISERROR(HLOOKUP(CB$2,'Meta diária'!$2:$11,ROW('Meta diária'!$B8)-1,0)),CA24,HLOOKUP(CB$2,'Meta diária'!$2:$11,ROW('Meta diária'!$B8)-1,0)))</f>
        <v>0</v>
      </c>
      <c r="CC24" s="60">
        <f ca="1">IF(OR(WEEKDAY(CC$2,2)&gt;5,CC$2&gt;=TODAY()+WEEKDAY(CC$2)),0,IF(ISERROR(HLOOKUP(CC$2,'Meta diária'!$2:$11,ROW('Meta diária'!$B8)-1,0)),CB24,HLOOKUP(CC$2,'Meta diária'!$2:$11,ROW('Meta diária'!$B8)-1,0)))</f>
        <v>0</v>
      </c>
      <c r="CD24" s="60">
        <f ca="1">IF(OR(WEEKDAY(CD$2,2)&gt;5,CD$2&gt;=TODAY()+WEEKDAY(CD$2)),0,IF(ISERROR(HLOOKUP(CD$2,'Meta diária'!$2:$11,ROW('Meta diária'!$B8)-1,0)),CC24,HLOOKUP(CD$2,'Meta diária'!$2:$11,ROW('Meta diária'!$B8)-1,0)))</f>
        <v>0</v>
      </c>
      <c r="CE24" s="60">
        <f ca="1">IF(OR(WEEKDAY(CE$2,2)&gt;5,CE$2&gt;=TODAY()+WEEKDAY(CE$2)),0,IF(ISERROR(HLOOKUP(CE$2,'Meta diária'!$2:$11,ROW('Meta diária'!$B8)-1,0)),CD24,HLOOKUP(CE$2,'Meta diária'!$2:$11,ROW('Meta diária'!$B8)-1,0)))</f>
        <v>0</v>
      </c>
      <c r="CF24" s="60">
        <f ca="1">IF(OR(WEEKDAY(CF$2,2)&gt;5,CF$2&gt;=TODAY()+WEEKDAY(CF$2)),0,IF(ISERROR(HLOOKUP(CF$2,'Meta diária'!$2:$11,ROW('Meta diária'!$B8)-1,0)),CE24,HLOOKUP(CF$2,'Meta diária'!$2:$11,ROW('Meta diária'!$B8)-1,0)))</f>
        <v>0</v>
      </c>
      <c r="CG24" s="60">
        <f ca="1">IF(OR(WEEKDAY(CG$2,2)&gt;5,CG$2&gt;=TODAY()+WEEKDAY(CG$2)),0,IF(ISERROR(HLOOKUP(CG$2,'Meta diária'!$2:$11,ROW('Meta diária'!$B8)-1,0)),CF24,HLOOKUP(CG$2,'Meta diária'!$2:$11,ROW('Meta diária'!$B8)-1,0)))</f>
        <v>0</v>
      </c>
      <c r="CH24" s="60">
        <f ca="1">IF(OR(WEEKDAY(CH$2,2)&gt;5,CH$2&gt;=TODAY()+WEEKDAY(CH$2)),0,IF(ISERROR(HLOOKUP(CH$2,'Meta diária'!$2:$11,ROW('Meta diária'!$B8)-1,0)),CG24,HLOOKUP(CH$2,'Meta diária'!$2:$11,ROW('Meta diária'!$B8)-1,0)))</f>
        <v>0</v>
      </c>
      <c r="CI24" s="60">
        <f ca="1">IF(OR(WEEKDAY(CI$2,2)&gt;5,CI$2&gt;=TODAY()+WEEKDAY(CI$2)),0,IF(ISERROR(HLOOKUP(CI$2,'Meta diária'!$2:$11,ROW('Meta diária'!$B8)-1,0)),CH24,HLOOKUP(CI$2,'Meta diária'!$2:$11,ROW('Meta diária'!$B8)-1,0)))</f>
        <v>0</v>
      </c>
      <c r="CJ24" s="60">
        <f ca="1">IF(OR(WEEKDAY(CJ$2,2)&gt;5,CJ$2&gt;=TODAY()+WEEKDAY(CJ$2)),0,IF(ISERROR(HLOOKUP(CJ$2,'Meta diária'!$2:$11,ROW('Meta diária'!$B8)-1,0)),CI24,HLOOKUP(CJ$2,'Meta diária'!$2:$11,ROW('Meta diária'!$B8)-1,0)))</f>
        <v>0</v>
      </c>
      <c r="CK24" s="60">
        <f ca="1">IF(OR(WEEKDAY(CK$2,2)&gt;5,CK$2&gt;=TODAY()+WEEKDAY(CK$2)),0,IF(ISERROR(HLOOKUP(CK$2,'Meta diária'!$2:$11,ROW('Meta diária'!$B8)-1,0)),CJ24,HLOOKUP(CK$2,'Meta diária'!$2:$11,ROW('Meta diária'!$B8)-1,0)))</f>
        <v>0</v>
      </c>
      <c r="CL24" s="60">
        <f ca="1">IF(OR(WEEKDAY(CL$2,2)&gt;5,CL$2&gt;=TODAY()+WEEKDAY(CL$2)),0,IF(ISERROR(HLOOKUP(CL$2,'Meta diária'!$2:$11,ROW('Meta diária'!$B8)-1,0)),CK24,HLOOKUP(CL$2,'Meta diária'!$2:$11,ROW('Meta diária'!$B8)-1,0)))</f>
        <v>0</v>
      </c>
      <c r="CM24" s="60">
        <f ca="1">IF(OR(WEEKDAY(CM$2,2)&gt;5,CM$2&gt;=TODAY()+WEEKDAY(CM$2)),0,IF(ISERROR(HLOOKUP(CM$2,'Meta diária'!$2:$11,ROW('Meta diária'!$B8)-1,0)),CL24,HLOOKUP(CM$2,'Meta diária'!$2:$11,ROW('Meta diária'!$B8)-1,0)))</f>
        <v>0</v>
      </c>
      <c r="CN24" s="60">
        <f ca="1">IF(OR(WEEKDAY(CN$2,2)&gt;5,CN$2&gt;=TODAY()+WEEKDAY(CN$2)),0,IF(ISERROR(HLOOKUP(CN$2,'Meta diária'!$2:$11,ROW('Meta diária'!$B8)-1,0)),CM24,HLOOKUP(CN$2,'Meta diária'!$2:$11,ROW('Meta diária'!$B8)-1,0)))</f>
        <v>0</v>
      </c>
      <c r="CO24" s="60">
        <f ca="1">IF(OR(WEEKDAY(CO$2,2)&gt;5,CO$2&gt;=TODAY()+WEEKDAY(CO$2)),0,IF(ISERROR(HLOOKUP(CO$2,'Meta diária'!$2:$11,ROW('Meta diária'!$B8)-1,0)),CN24,HLOOKUP(CO$2,'Meta diária'!$2:$11,ROW('Meta diária'!$B8)-1,0)))</f>
        <v>0</v>
      </c>
      <c r="CP24" s="60">
        <f ca="1">IF(OR(WEEKDAY(CP$2,2)&gt;5,CP$2&gt;=TODAY()+WEEKDAY(CP$2)),0,IF(ISERROR(HLOOKUP(CP$2,'Meta diária'!$2:$11,ROW('Meta diária'!$B8)-1,0)),CO24,HLOOKUP(CP$2,'Meta diária'!$2:$11,ROW('Meta diária'!$B8)-1,0)))</f>
        <v>0</v>
      </c>
      <c r="CQ24" s="60">
        <f ca="1">IF(OR(WEEKDAY(CQ$2,2)&gt;5,CQ$2&gt;=TODAY()+WEEKDAY(CQ$2)),0,IF(ISERROR(HLOOKUP(CQ$2,'Meta diária'!$2:$11,ROW('Meta diária'!$B8)-1,0)),CP24,HLOOKUP(CQ$2,'Meta diária'!$2:$11,ROW('Meta diária'!$B8)-1,0)))</f>
        <v>0</v>
      </c>
      <c r="CR24" s="60">
        <f ca="1">IF(OR(WEEKDAY(CR$2,2)&gt;5,CR$2&gt;=TODAY()+WEEKDAY(CR$2)),0,IF(ISERROR(HLOOKUP(CR$2,'Meta diária'!$2:$11,ROW('Meta diária'!$B8)-1,0)),CQ24,HLOOKUP(CR$2,'Meta diária'!$2:$11,ROW('Meta diária'!$B8)-1,0)))</f>
        <v>0</v>
      </c>
      <c r="CS24" s="60">
        <f ca="1">IF(OR(WEEKDAY(CS$2,2)&gt;5,CS$2&gt;=TODAY()+WEEKDAY(CS$2)),0,IF(ISERROR(HLOOKUP(CS$2,'Meta diária'!$2:$11,ROW('Meta diária'!$B8)-1,0)),CR24,HLOOKUP(CS$2,'Meta diária'!$2:$11,ROW('Meta diária'!$B8)-1,0)))</f>
        <v>0</v>
      </c>
      <c r="CT24" s="60">
        <f ca="1">IF(OR(WEEKDAY(CT$2,2)&gt;5,CT$2&gt;=TODAY()+WEEKDAY(CT$2)),0,IF(ISERROR(HLOOKUP(CT$2,'Meta diária'!$2:$11,ROW('Meta diária'!$B8)-1,0)),CS24,HLOOKUP(CT$2,'Meta diária'!$2:$11,ROW('Meta diária'!$B8)-1,0)))</f>
        <v>0</v>
      </c>
      <c r="CU24" s="60">
        <f ca="1">IF(OR(WEEKDAY(CU$2,2)&gt;5,CU$2&gt;=TODAY()+WEEKDAY(CU$2)),0,IF(ISERROR(HLOOKUP(CU$2,'Meta diária'!$2:$11,ROW('Meta diária'!$B8)-1,0)),CT24,HLOOKUP(CU$2,'Meta diária'!$2:$11,ROW('Meta diária'!$B8)-1,0)))</f>
        <v>0</v>
      </c>
      <c r="CV24" s="60">
        <f ca="1">IF(OR(WEEKDAY(CV$2,2)&gt;5,CV$2&gt;=TODAY()+WEEKDAY(CV$2)),0,IF(ISERROR(HLOOKUP(CV$2,'Meta diária'!$2:$11,ROW('Meta diária'!$B8)-1,0)),CU24,HLOOKUP(CV$2,'Meta diária'!$2:$11,ROW('Meta diária'!$B8)-1,0)))</f>
        <v>0</v>
      </c>
      <c r="CW24" s="60">
        <f ca="1">IF(OR(WEEKDAY(CW$2,2)&gt;5,CW$2&gt;=TODAY()+WEEKDAY(CW$2)),0,IF(ISERROR(HLOOKUP(CW$2,'Meta diária'!$2:$11,ROW('Meta diária'!$B8)-1,0)),CV24,HLOOKUP(CW$2,'Meta diária'!$2:$11,ROW('Meta diária'!$B8)-1,0)))</f>
        <v>0</v>
      </c>
      <c r="CX24" s="60">
        <f ca="1">IF(OR(WEEKDAY(CX$2,2)&gt;5,CX$2&gt;=TODAY()+WEEKDAY(CX$2)),0,IF(ISERROR(HLOOKUP(CX$2,'Meta diária'!$2:$11,ROW('Meta diária'!$B8)-1,0)),CW24,HLOOKUP(CX$2,'Meta diária'!$2:$11,ROW('Meta diária'!$B8)-1,0)))</f>
        <v>0</v>
      </c>
      <c r="CY24" s="60">
        <f ca="1">IF(OR(WEEKDAY(CY$2,2)&gt;5,CY$2&gt;=TODAY()+WEEKDAY(CY$2)),0,IF(ISERROR(HLOOKUP(CY$2,'Meta diária'!$2:$11,ROW('Meta diária'!$B8)-1,0)),CX24,HLOOKUP(CY$2,'Meta diária'!$2:$11,ROW('Meta diária'!$B8)-1,0)))</f>
        <v>0</v>
      </c>
      <c r="CZ24" s="60">
        <f ca="1">IF(OR(WEEKDAY(CZ$2,2)&gt;5,CZ$2&gt;=TODAY()+WEEKDAY(CZ$2)),0,IF(ISERROR(HLOOKUP(CZ$2,'Meta diária'!$2:$11,ROW('Meta diária'!$B8)-1,0)),CY24,HLOOKUP(CZ$2,'Meta diária'!$2:$11,ROW('Meta diária'!$B8)-1,0)))</f>
        <v>0</v>
      </c>
      <c r="DA24" s="60">
        <f ca="1">IF(OR(WEEKDAY(DA$2,2)&gt;5,DA$2&gt;=TODAY()+WEEKDAY(DA$2)),0,IF(ISERROR(HLOOKUP(DA$2,'Meta diária'!$2:$11,ROW('Meta diária'!$B8)-1,0)),CZ24,HLOOKUP(DA$2,'Meta diária'!$2:$11,ROW('Meta diária'!$B8)-1,0)))</f>
        <v>0</v>
      </c>
      <c r="DB24" s="60">
        <f ca="1">IF(OR(WEEKDAY(DB$2,2)&gt;5,DB$2&gt;=TODAY()+WEEKDAY(DB$2)),0,IF(ISERROR(HLOOKUP(DB$2,'Meta diária'!$2:$11,ROW('Meta diária'!$B8)-1,0)),DA24,HLOOKUP(DB$2,'Meta diária'!$2:$11,ROW('Meta diária'!$B8)-1,0)))</f>
        <v>0</v>
      </c>
      <c r="DC24" s="60">
        <f ca="1">IF(OR(WEEKDAY(DC$2,2)&gt;5,DC$2&gt;=TODAY()+WEEKDAY(DC$2)),0,IF(ISERROR(HLOOKUP(DC$2,'Meta diária'!$2:$11,ROW('Meta diária'!$B8)-1,0)),DB24,HLOOKUP(DC$2,'Meta diária'!$2:$11,ROW('Meta diária'!$B8)-1,0)))</f>
        <v>0</v>
      </c>
      <c r="DD24" s="60">
        <f ca="1">IF(OR(WEEKDAY(DD$2,2)&gt;5,DD$2&gt;=TODAY()+WEEKDAY(DD$2)),0,IF(ISERROR(HLOOKUP(DD$2,'Meta diária'!$2:$11,ROW('Meta diária'!$B8)-1,0)),DC24,HLOOKUP(DD$2,'Meta diária'!$2:$11,ROW('Meta diária'!$B8)-1,0)))</f>
        <v>0</v>
      </c>
      <c r="DE24" s="60">
        <f ca="1">IF(OR(WEEKDAY(DE$2,2)&gt;5,DE$2&gt;=TODAY()+WEEKDAY(DE$2)),0,IF(ISERROR(HLOOKUP(DE$2,'Meta diária'!$2:$11,ROW('Meta diária'!$B8)-1,0)),DD24,HLOOKUP(DE$2,'Meta diária'!$2:$11,ROW('Meta diária'!$B8)-1,0)))</f>
        <v>0</v>
      </c>
      <c r="DF24" s="60">
        <f ca="1">IF(OR(WEEKDAY(DF$2,2)&gt;5,DF$2&gt;=TODAY()+WEEKDAY(DF$2)),0,IF(ISERROR(HLOOKUP(DF$2,'Meta diária'!$2:$11,ROW('Meta diária'!$B8)-1,0)),DE24,HLOOKUP(DF$2,'Meta diária'!$2:$11,ROW('Meta diária'!$B8)-1,0)))</f>
        <v>0</v>
      </c>
      <c r="DG24" s="60">
        <f ca="1">IF(OR(WEEKDAY(DG$2,2)&gt;5,DG$2&gt;=TODAY()+WEEKDAY(DG$2)),0,IF(ISERROR(HLOOKUP(DG$2,'Meta diária'!$2:$11,ROW('Meta diária'!$B8)-1,0)),DF24,HLOOKUP(DG$2,'Meta diária'!$2:$11,ROW('Meta diária'!$B8)-1,0)))</f>
        <v>0</v>
      </c>
      <c r="DH24" s="60">
        <f ca="1">IF(OR(WEEKDAY(DH$2,2)&gt;5,DH$2&gt;=TODAY()+WEEKDAY(DH$2)),0,IF(ISERROR(HLOOKUP(DH$2,'Meta diária'!$2:$11,ROW('Meta diária'!$B8)-1,0)),DG24,HLOOKUP(DH$2,'Meta diária'!$2:$11,ROW('Meta diária'!$B8)-1,0)))</f>
        <v>0</v>
      </c>
      <c r="DI24" s="60">
        <f ca="1">IF(OR(WEEKDAY(DI$2,2)&gt;5,DI$2&gt;=TODAY()+WEEKDAY(DI$2)),0,IF(ISERROR(HLOOKUP(DI$2,'Meta diária'!$2:$11,ROW('Meta diária'!$B8)-1,0)),DH24,HLOOKUP(DI$2,'Meta diária'!$2:$11,ROW('Meta diária'!$B8)-1,0)))</f>
        <v>0</v>
      </c>
      <c r="DJ24" s="60">
        <f ca="1">IF(OR(WEEKDAY(DJ$2,2)&gt;5,DJ$2&gt;=TODAY()+WEEKDAY(DJ$2)),0,IF(ISERROR(HLOOKUP(DJ$2,'Meta diária'!$2:$11,ROW('Meta diária'!$B8)-1,0)),DI24,HLOOKUP(DJ$2,'Meta diária'!$2:$11,ROW('Meta diária'!$B8)-1,0)))</f>
        <v>0</v>
      </c>
      <c r="DK24" s="60">
        <f ca="1">IF(OR(WEEKDAY(DK$2,2)&gt;5,DK$2&gt;=TODAY()+WEEKDAY(DK$2)),0,IF(ISERROR(HLOOKUP(DK$2,'Meta diária'!$2:$11,ROW('Meta diária'!$B8)-1,0)),DJ24,HLOOKUP(DK$2,'Meta diária'!$2:$11,ROW('Meta diária'!$B8)-1,0)))</f>
        <v>0</v>
      </c>
      <c r="DL24" s="60">
        <f ca="1">IF(OR(WEEKDAY(DL$2,2)&gt;5,DL$2&gt;=TODAY()+WEEKDAY(DL$2)),0,IF(ISERROR(HLOOKUP(DL$2,'Meta diária'!$2:$11,ROW('Meta diária'!$B8)-1,0)),DK24,HLOOKUP(DL$2,'Meta diária'!$2:$11,ROW('Meta diária'!$B8)-1,0)))</f>
        <v>0</v>
      </c>
      <c r="DM24" s="60">
        <f ca="1">IF(OR(WEEKDAY(DM$2,2)&gt;5,DM$2&gt;=TODAY()+WEEKDAY(DM$2)),0,IF(ISERROR(HLOOKUP(DM$2,'Meta diária'!$2:$11,ROW('Meta diária'!$B8)-1,0)),DL24,HLOOKUP(DM$2,'Meta diária'!$2:$11,ROW('Meta diária'!$B8)-1,0)))</f>
        <v>0</v>
      </c>
      <c r="DN24" s="60">
        <f ca="1">IF(OR(WEEKDAY(DN$2,2)&gt;5,DN$2&gt;=TODAY()+WEEKDAY(DN$2)),0,IF(ISERROR(HLOOKUP(DN$2,'Meta diária'!$2:$11,ROW('Meta diária'!$B8)-1,0)),DM24,HLOOKUP(DN$2,'Meta diária'!$2:$11,ROW('Meta diária'!$B8)-1,0)))</f>
        <v>0</v>
      </c>
      <c r="DO24" s="60">
        <f ca="1">IF(OR(WEEKDAY(DO$2,2)&gt;5,DO$2&gt;=TODAY()+WEEKDAY(DO$2)),0,IF(ISERROR(HLOOKUP(DO$2,'Meta diária'!$2:$11,ROW('Meta diária'!$B8)-1,0)),DN24,HLOOKUP(DO$2,'Meta diária'!$2:$11,ROW('Meta diária'!$B8)-1,0)))</f>
        <v>0</v>
      </c>
      <c r="DP24" s="60">
        <f ca="1">IF(OR(WEEKDAY(DP$2,2)&gt;5,DP$2&gt;=TODAY()+WEEKDAY(DP$2)),0,IF(ISERROR(HLOOKUP(DP$2,'Meta diária'!$2:$11,ROW('Meta diária'!$B8)-1,0)),DO24,HLOOKUP(DP$2,'Meta diária'!$2:$11,ROW('Meta diária'!$B8)-1,0)))</f>
        <v>0</v>
      </c>
      <c r="DQ24" s="60">
        <f ca="1">IF(OR(WEEKDAY(DQ$2,2)&gt;5,DQ$2&gt;=TODAY()+WEEKDAY(DQ$2)),0,IF(ISERROR(HLOOKUP(DQ$2,'Meta diária'!$2:$11,ROW('Meta diária'!$B8)-1,0)),DP24,HLOOKUP(DQ$2,'Meta diária'!$2:$11,ROW('Meta diária'!$B8)-1,0)))</f>
        <v>0</v>
      </c>
      <c r="DR24" s="60">
        <f ca="1">IF(OR(WEEKDAY(DR$2,2)&gt;5,DR$2&gt;=TODAY()+WEEKDAY(DR$2)),0,IF(ISERROR(HLOOKUP(DR$2,'Meta diária'!$2:$11,ROW('Meta diária'!$B8)-1,0)),DQ24,HLOOKUP(DR$2,'Meta diária'!$2:$11,ROW('Meta diária'!$B8)-1,0)))</f>
        <v>0</v>
      </c>
      <c r="DS24" s="60">
        <f ca="1">IF(OR(WEEKDAY(DS$2,2)&gt;5,DS$2&gt;=TODAY()+WEEKDAY(DS$2)),0,IF(ISERROR(HLOOKUP(DS$2,'Meta diária'!$2:$11,ROW('Meta diária'!$B8)-1,0)),DR24,HLOOKUP(DS$2,'Meta diária'!$2:$11,ROW('Meta diária'!$B8)-1,0)))</f>
        <v>0</v>
      </c>
      <c r="DT24" s="60">
        <f ca="1">IF(OR(WEEKDAY(DT$2,2)&gt;5,DT$2&gt;=TODAY()+WEEKDAY(DT$2)),0,IF(ISERROR(HLOOKUP(DT$2,'Meta diária'!$2:$11,ROW('Meta diária'!$B8)-1,0)),DS24,HLOOKUP(DT$2,'Meta diária'!$2:$11,ROW('Meta diária'!$B8)-1,0)))</f>
        <v>0</v>
      </c>
      <c r="DU24" s="60">
        <f ca="1">IF(OR(WEEKDAY(DU$2,2)&gt;5,DU$2&gt;=TODAY()+WEEKDAY(DU$2)),0,IF(ISERROR(HLOOKUP(DU$2,'Meta diária'!$2:$11,ROW('Meta diária'!$B8)-1,0)),DT24,HLOOKUP(DU$2,'Meta diária'!$2:$11,ROW('Meta diária'!$B8)-1,0)))</f>
        <v>0</v>
      </c>
      <c r="DV24" s="60">
        <f ca="1">IF(OR(WEEKDAY(DV$2,2)&gt;5,DV$2&gt;=TODAY()+WEEKDAY(DV$2)),0,IF(ISERROR(HLOOKUP(DV$2,'Meta diária'!$2:$11,ROW('Meta diária'!$B8)-1,0)),DU24,HLOOKUP(DV$2,'Meta diária'!$2:$11,ROW('Meta diária'!$B8)-1,0)))</f>
        <v>0</v>
      </c>
      <c r="DW24" s="60">
        <f ca="1">IF(OR(WEEKDAY(DW$2,2)&gt;5,DW$2&gt;=TODAY()+WEEKDAY(DW$2)),0,IF(ISERROR(HLOOKUP(DW$2,'Meta diária'!$2:$11,ROW('Meta diária'!$B8)-1,0)),DV24,HLOOKUP(DW$2,'Meta diária'!$2:$11,ROW('Meta diária'!$B8)-1,0)))</f>
        <v>0</v>
      </c>
      <c r="DX24" s="60">
        <f ca="1">IF(OR(WEEKDAY(DX$2,2)&gt;5,DX$2&gt;=TODAY()+WEEKDAY(DX$2)),0,IF(ISERROR(HLOOKUP(DX$2,'Meta diária'!$2:$11,ROW('Meta diária'!$B8)-1,0)),DW24,HLOOKUP(DX$2,'Meta diária'!$2:$11,ROW('Meta diária'!$B8)-1,0)))</f>
        <v>0</v>
      </c>
      <c r="DY24" s="60">
        <f ca="1">IF(OR(WEEKDAY(DY$2,2)&gt;5,DY$2&gt;=TODAY()+WEEKDAY(DY$2)),0,IF(ISERROR(HLOOKUP(DY$2,'Meta diária'!$2:$11,ROW('Meta diária'!$B8)-1,0)),DX24,HLOOKUP(DY$2,'Meta diária'!$2:$11,ROW('Meta diária'!$B8)-1,0)))</f>
        <v>0</v>
      </c>
      <c r="DZ24" s="60">
        <f ca="1">IF(OR(WEEKDAY(DZ$2,2)&gt;5,DZ$2&gt;=TODAY()+WEEKDAY(DZ$2)),0,IF(ISERROR(HLOOKUP(DZ$2,'Meta diária'!$2:$11,ROW('Meta diária'!$B8)-1,0)),DY24,HLOOKUP(DZ$2,'Meta diária'!$2:$11,ROW('Meta diária'!$B8)-1,0)))</f>
        <v>0</v>
      </c>
      <c r="EA24" s="60">
        <f ca="1">IF(OR(WEEKDAY(EA$2,2)&gt;5,EA$2&gt;=TODAY()+WEEKDAY(EA$2)),0,IF(ISERROR(HLOOKUP(EA$2,'Meta diária'!$2:$11,ROW('Meta diária'!$B8)-1,0)),DZ24,HLOOKUP(EA$2,'Meta diária'!$2:$11,ROW('Meta diária'!$B8)-1,0)))</f>
        <v>0</v>
      </c>
      <c r="EB24" s="60">
        <f ca="1">IF(OR(WEEKDAY(EB$2,2)&gt;5,EB$2&gt;=TODAY()+WEEKDAY(EB$2)),0,IF(ISERROR(HLOOKUP(EB$2,'Meta diária'!$2:$11,ROW('Meta diária'!$B8)-1,0)),EA24,HLOOKUP(EB$2,'Meta diária'!$2:$11,ROW('Meta diária'!$B8)-1,0)))</f>
        <v>0</v>
      </c>
      <c r="EC24" s="60">
        <f ca="1">IF(OR(WEEKDAY(EC$2,2)&gt;5,EC$2&gt;=TODAY()+WEEKDAY(EC$2)),0,IF(ISERROR(HLOOKUP(EC$2,'Meta diária'!$2:$11,ROW('Meta diária'!$B8)-1,0)),EB24,HLOOKUP(EC$2,'Meta diária'!$2:$11,ROW('Meta diária'!$B8)-1,0)))</f>
        <v>0</v>
      </c>
      <c r="ED24" s="60">
        <f ca="1">IF(OR(WEEKDAY(ED$2,2)&gt;5,ED$2&gt;=TODAY()+WEEKDAY(ED$2)),0,IF(ISERROR(HLOOKUP(ED$2,'Meta diária'!$2:$11,ROW('Meta diária'!$B8)-1,0)),EC24,HLOOKUP(ED$2,'Meta diária'!$2:$11,ROW('Meta diária'!$B8)-1,0)))</f>
        <v>0</v>
      </c>
      <c r="EE24" s="60">
        <f ca="1">IF(OR(WEEKDAY(EE$2,2)&gt;5,EE$2&gt;=TODAY()+WEEKDAY(EE$2)),0,IF(ISERROR(HLOOKUP(EE$2,'Meta diária'!$2:$11,ROW('Meta diária'!$B8)-1,0)),ED24,HLOOKUP(EE$2,'Meta diária'!$2:$11,ROW('Meta diária'!$B8)-1,0)))</f>
        <v>0</v>
      </c>
      <c r="EF24" s="60">
        <f ca="1">IF(OR(WEEKDAY(EF$2,2)&gt;5,EF$2&gt;=TODAY()+WEEKDAY(EF$2)),0,IF(ISERROR(HLOOKUP(EF$2,'Meta diária'!$2:$11,ROW('Meta diária'!$B8)-1,0)),EE24,HLOOKUP(EF$2,'Meta diária'!$2:$11,ROW('Meta diária'!$B8)-1,0)))</f>
        <v>0</v>
      </c>
      <c r="EG24" s="60">
        <f ca="1">IF(OR(WEEKDAY(EG$2,2)&gt;5,EG$2&gt;=TODAY()+WEEKDAY(EG$2)),0,IF(ISERROR(HLOOKUP(EG$2,'Meta diária'!$2:$11,ROW('Meta diária'!$B8)-1,0)),EF24,HLOOKUP(EG$2,'Meta diária'!$2:$11,ROW('Meta diária'!$B8)-1,0)))</f>
        <v>0</v>
      </c>
      <c r="EH24" s="60">
        <f ca="1">IF(OR(WEEKDAY(EH$2,2)&gt;5,EH$2&gt;=TODAY()+WEEKDAY(EH$2)),0,IF(ISERROR(HLOOKUP(EH$2,'Meta diária'!$2:$11,ROW('Meta diária'!$B8)-1,0)),EG24,HLOOKUP(EH$2,'Meta diária'!$2:$11,ROW('Meta diária'!$B8)-1,0)))</f>
        <v>0</v>
      </c>
      <c r="EI24" s="60">
        <f ca="1">IF(OR(WEEKDAY(EI$2,2)&gt;5,EI$2&gt;=TODAY()+WEEKDAY(EI$2)),0,IF(ISERROR(HLOOKUP(EI$2,'Meta diária'!$2:$11,ROW('Meta diária'!$B8)-1,0)),EH24,HLOOKUP(EI$2,'Meta diária'!$2:$11,ROW('Meta diária'!$B8)-1,0)))</f>
        <v>0</v>
      </c>
      <c r="EJ24" s="60">
        <f ca="1">IF(OR(WEEKDAY(EJ$2,2)&gt;5,EJ$2&gt;=TODAY()+WEEKDAY(EJ$2)),0,IF(ISERROR(HLOOKUP(EJ$2,'Meta diária'!$2:$11,ROW('Meta diária'!$B8)-1,0)),EI24,HLOOKUP(EJ$2,'Meta diária'!$2:$11,ROW('Meta diária'!$B8)-1,0)))</f>
        <v>0</v>
      </c>
      <c r="EK24" s="60">
        <f ca="1">IF(OR(WEEKDAY(EK$2,2)&gt;5,EK$2&gt;=TODAY()+WEEKDAY(EK$2)),0,IF(ISERROR(HLOOKUP(EK$2,'Meta diária'!$2:$11,ROW('Meta diária'!$B8)-1,0)),EJ24,HLOOKUP(EK$2,'Meta diária'!$2:$11,ROW('Meta diária'!$B8)-1,0)))</f>
        <v>0</v>
      </c>
      <c r="EL24" s="60">
        <f ca="1">IF(OR(WEEKDAY(EL$2,2)&gt;5,EL$2&gt;=TODAY()+WEEKDAY(EL$2)),0,IF(ISERROR(HLOOKUP(EL$2,'Meta diária'!$2:$11,ROW('Meta diária'!$B8)-1,0)),EK24,HLOOKUP(EL$2,'Meta diária'!$2:$11,ROW('Meta diária'!$B8)-1,0)))</f>
        <v>0</v>
      </c>
      <c r="EM24" s="60">
        <f ca="1">IF(OR(WEEKDAY(EM$2,2)&gt;5,EM$2&gt;=TODAY()+WEEKDAY(EM$2)),0,IF(ISERROR(HLOOKUP(EM$2,'Meta diária'!$2:$11,ROW('Meta diária'!$B8)-1,0)),EL24,HLOOKUP(EM$2,'Meta diária'!$2:$11,ROW('Meta diária'!$B8)-1,0)))</f>
        <v>0</v>
      </c>
      <c r="EN24" s="60">
        <f ca="1">IF(OR(WEEKDAY(EN$2,2)&gt;5,EN$2&gt;=TODAY()+WEEKDAY(EN$2)),0,IF(ISERROR(HLOOKUP(EN$2,'Meta diária'!$2:$11,ROW('Meta diária'!$B8)-1,0)),EM24,HLOOKUP(EN$2,'Meta diária'!$2:$11,ROW('Meta diária'!$B8)-1,0)))</f>
        <v>0</v>
      </c>
      <c r="EO24" s="60">
        <f ca="1">IF(OR(WEEKDAY(EO$2,2)&gt;5,EO$2&gt;=TODAY()+WEEKDAY(EO$2)),0,IF(ISERROR(HLOOKUP(EO$2,'Meta diária'!$2:$11,ROW('Meta diária'!$B8)-1,0)),EN24,HLOOKUP(EO$2,'Meta diária'!$2:$11,ROW('Meta diária'!$B8)-1,0)))</f>
        <v>0</v>
      </c>
      <c r="EP24" s="60">
        <f ca="1">IF(OR(WEEKDAY(EP$2,2)&gt;5,EP$2&gt;=TODAY()+WEEKDAY(EP$2)),0,IF(ISERROR(HLOOKUP(EP$2,'Meta diária'!$2:$11,ROW('Meta diária'!$B8)-1,0)),EO24,HLOOKUP(EP$2,'Meta diária'!$2:$11,ROW('Meta diária'!$B8)-1,0)))</f>
        <v>0</v>
      </c>
      <c r="EQ24" s="60">
        <f ca="1">IF(OR(WEEKDAY(EQ$2,2)&gt;5,EQ$2&gt;=TODAY()+WEEKDAY(EQ$2)),0,IF(ISERROR(HLOOKUP(EQ$2,'Meta diária'!$2:$11,ROW('Meta diária'!$B8)-1,0)),EP24,HLOOKUP(EQ$2,'Meta diária'!$2:$11,ROW('Meta diária'!$B8)-1,0)))</f>
        <v>0</v>
      </c>
      <c r="ER24" s="60">
        <f ca="1">IF(OR(WEEKDAY(ER$2,2)&gt;5,ER$2&gt;=TODAY()+WEEKDAY(ER$2)),0,IF(ISERROR(HLOOKUP(ER$2,'Meta diária'!$2:$11,ROW('Meta diária'!$B8)-1,0)),EQ24,HLOOKUP(ER$2,'Meta diária'!$2:$11,ROW('Meta diária'!$B8)-1,0)))</f>
        <v>0</v>
      </c>
      <c r="ES24" s="60">
        <f ca="1">IF(OR(WEEKDAY(ES$2,2)&gt;5,ES$2&gt;=TODAY()+WEEKDAY(ES$2)),0,IF(ISERROR(HLOOKUP(ES$2,'Meta diária'!$2:$11,ROW('Meta diária'!$B8)-1,0)),ER24,HLOOKUP(ES$2,'Meta diária'!$2:$11,ROW('Meta diária'!$B8)-1,0)))</f>
        <v>0</v>
      </c>
      <c r="ET24" s="60">
        <f ca="1">IF(OR(WEEKDAY(ET$2,2)&gt;5,ET$2&gt;=TODAY()+WEEKDAY(ET$2)),0,IF(ISERROR(HLOOKUP(ET$2,'Meta diária'!$2:$11,ROW('Meta diária'!$B8)-1,0)),ES24,HLOOKUP(ET$2,'Meta diária'!$2:$11,ROW('Meta diária'!$B8)-1,0)))</f>
        <v>0</v>
      </c>
      <c r="EU24" s="60">
        <f ca="1">IF(OR(WEEKDAY(EU$2,2)&gt;5,EU$2&gt;=TODAY()+WEEKDAY(EU$2)),0,IF(ISERROR(HLOOKUP(EU$2,'Meta diária'!$2:$11,ROW('Meta diária'!$B8)-1,0)),ET24,HLOOKUP(EU$2,'Meta diária'!$2:$11,ROW('Meta diária'!$B8)-1,0)))</f>
        <v>0</v>
      </c>
      <c r="EV24" s="60">
        <f ca="1">IF(OR(WEEKDAY(EV$2,2)&gt;5,EV$2&gt;=TODAY()+WEEKDAY(EV$2)),0,IF(ISERROR(HLOOKUP(EV$2,'Meta diária'!$2:$11,ROW('Meta diária'!$B8)-1,0)),EU24,HLOOKUP(EV$2,'Meta diária'!$2:$11,ROW('Meta diária'!$B8)-1,0)))</f>
        <v>0</v>
      </c>
      <c r="EW24" s="60">
        <f ca="1">IF(OR(WEEKDAY(EW$2,2)&gt;5,EW$2&gt;=TODAY()+WEEKDAY(EW$2)),0,IF(ISERROR(HLOOKUP(EW$2,'Meta diária'!$2:$11,ROW('Meta diária'!$B8)-1,0)),EV24,HLOOKUP(EW$2,'Meta diária'!$2:$11,ROW('Meta diária'!$B8)-1,0)))</f>
        <v>0</v>
      </c>
      <c r="EX24" s="60">
        <f ca="1">IF(OR(WEEKDAY(EX$2,2)&gt;5,EX$2&gt;=TODAY()+WEEKDAY(EX$2)),0,IF(ISERROR(HLOOKUP(EX$2,'Meta diária'!$2:$11,ROW('Meta diária'!$B8)-1,0)),EW24,HLOOKUP(EX$2,'Meta diária'!$2:$11,ROW('Meta diária'!$B8)-1,0)))</f>
        <v>0</v>
      </c>
      <c r="EY24" s="60">
        <f ca="1">IF(OR(WEEKDAY(EY$2,2)&gt;5,EY$2&gt;=TODAY()+WEEKDAY(EY$2)),0,IF(ISERROR(HLOOKUP(EY$2,'Meta diária'!$2:$11,ROW('Meta diária'!$B8)-1,0)),EX24,HLOOKUP(EY$2,'Meta diária'!$2:$11,ROW('Meta diária'!$B8)-1,0)))</f>
        <v>0</v>
      </c>
      <c r="EZ24" s="60">
        <f ca="1">IF(OR(WEEKDAY(EZ$2,2)&gt;5,EZ$2&gt;=TODAY()+WEEKDAY(EZ$2)),0,IF(ISERROR(HLOOKUP(EZ$2,'Meta diária'!$2:$11,ROW('Meta diária'!$B8)-1,0)),EY24,HLOOKUP(EZ$2,'Meta diária'!$2:$11,ROW('Meta diária'!$B8)-1,0)))</f>
        <v>0</v>
      </c>
      <c r="FA24" s="60">
        <f ca="1">IF(OR(WEEKDAY(FA$2,2)&gt;5,FA$2&gt;=TODAY()+WEEKDAY(FA$2)),0,IF(ISERROR(HLOOKUP(FA$2,'Meta diária'!$2:$11,ROW('Meta diária'!$B8)-1,0)),EZ24,HLOOKUP(FA$2,'Meta diária'!$2:$11,ROW('Meta diária'!$B8)-1,0)))</f>
        <v>0</v>
      </c>
      <c r="FB24" s="60">
        <f ca="1">IF(OR(WEEKDAY(FB$2,2)&gt;5,FB$2&gt;=TODAY()+WEEKDAY(FB$2)),0,IF(ISERROR(HLOOKUP(FB$2,'Meta diária'!$2:$11,ROW('Meta diária'!$B8)-1,0)),FA24,HLOOKUP(FB$2,'Meta diária'!$2:$11,ROW('Meta diária'!$B8)-1,0)))</f>
        <v>0</v>
      </c>
      <c r="FC24" s="60">
        <f ca="1">IF(OR(WEEKDAY(FC$2,2)&gt;5,FC$2&gt;=TODAY()+WEEKDAY(FC$2)),0,IF(ISERROR(HLOOKUP(FC$2,'Meta diária'!$2:$11,ROW('Meta diária'!$B8)-1,0)),FB24,HLOOKUP(FC$2,'Meta diária'!$2:$11,ROW('Meta diária'!$B8)-1,0)))</f>
        <v>0</v>
      </c>
      <c r="FD24" s="60">
        <f ca="1">IF(OR(WEEKDAY(FD$2,2)&gt;5,FD$2&gt;=TODAY()+WEEKDAY(FD$2)),0,IF(ISERROR(HLOOKUP(FD$2,'Meta diária'!$2:$11,ROW('Meta diária'!$B8)-1,0)),FC24,HLOOKUP(FD$2,'Meta diária'!$2:$11,ROW('Meta diária'!$B8)-1,0)))</f>
        <v>0</v>
      </c>
      <c r="FE24" s="60">
        <f ca="1">IF(OR(WEEKDAY(FE$2,2)&gt;5,FE$2&gt;=TODAY()+WEEKDAY(FE$2)),0,IF(ISERROR(HLOOKUP(FE$2,'Meta diária'!$2:$11,ROW('Meta diária'!$B8)-1,0)),FD24,HLOOKUP(FE$2,'Meta diária'!$2:$11,ROW('Meta diária'!$B8)-1,0)))</f>
        <v>0</v>
      </c>
      <c r="FF24" s="60">
        <f ca="1">IF(OR(WEEKDAY(FF$2,2)&gt;5,FF$2&gt;=TODAY()+WEEKDAY(FF$2)),0,IF(ISERROR(HLOOKUP(FF$2,'Meta diária'!$2:$11,ROW('Meta diária'!$B8)-1,0)),FE24,HLOOKUP(FF$2,'Meta diária'!$2:$11,ROW('Meta diária'!$B8)-1,0)))</f>
        <v>0</v>
      </c>
      <c r="FG24" s="60">
        <f ca="1">IF(OR(WEEKDAY(FG$2,2)&gt;5,FG$2&gt;=TODAY()+WEEKDAY(FG$2)),0,IF(ISERROR(HLOOKUP(FG$2,'Meta diária'!$2:$11,ROW('Meta diária'!$B8)-1,0)),FF24,HLOOKUP(FG$2,'Meta diária'!$2:$11,ROW('Meta diária'!$B8)-1,0)))</f>
        <v>0</v>
      </c>
      <c r="FH24" s="60">
        <f ca="1">IF(OR(WEEKDAY(FH$2,2)&gt;5,FH$2&gt;=TODAY()+WEEKDAY(FH$2)),0,IF(ISERROR(HLOOKUP(FH$2,'Meta diária'!$2:$11,ROW('Meta diária'!$B8)-1,0)),FG24,HLOOKUP(FH$2,'Meta diária'!$2:$11,ROW('Meta diária'!$B8)-1,0)))</f>
        <v>0</v>
      </c>
      <c r="FI24" s="60">
        <f ca="1">IF(OR(WEEKDAY(FI$2,2)&gt;5,FI$2&gt;=TODAY()+WEEKDAY(FI$2)),0,IF(ISERROR(HLOOKUP(FI$2,'Meta diária'!$2:$11,ROW('Meta diária'!$B8)-1,0)),FH24,HLOOKUP(FI$2,'Meta diária'!$2:$11,ROW('Meta diária'!$B8)-1,0)))</f>
        <v>0</v>
      </c>
      <c r="FJ24" s="60">
        <f ca="1">IF(OR(WEEKDAY(FJ$2,2)&gt;5,FJ$2&gt;=TODAY()+WEEKDAY(FJ$2)),0,IF(ISERROR(HLOOKUP(FJ$2,'Meta diária'!$2:$11,ROW('Meta diária'!$B8)-1,0)),FI24,HLOOKUP(FJ$2,'Meta diária'!$2:$11,ROW('Meta diária'!$B8)-1,0)))</f>
        <v>0</v>
      </c>
      <c r="FK24" s="60">
        <f ca="1">IF(OR(WEEKDAY(FK$2,2)&gt;5,FK$2&gt;=TODAY()+WEEKDAY(FK$2)),0,IF(ISERROR(HLOOKUP(FK$2,'Meta diária'!$2:$11,ROW('Meta diária'!$B8)-1,0)),FJ24,HLOOKUP(FK$2,'Meta diária'!$2:$11,ROW('Meta diária'!$B8)-1,0)))</f>
        <v>0</v>
      </c>
      <c r="FL24" s="60">
        <f ca="1">IF(OR(WEEKDAY(FL$2,2)&gt;5,FL$2&gt;=TODAY()+WEEKDAY(FL$2)),0,IF(ISERROR(HLOOKUP(FL$2,'Meta diária'!$2:$11,ROW('Meta diária'!$B8)-1,0)),FK24,HLOOKUP(FL$2,'Meta diária'!$2:$11,ROW('Meta diária'!$B8)-1,0)))</f>
        <v>0</v>
      </c>
      <c r="FM24" s="60">
        <f ca="1">IF(OR(WEEKDAY(FM$2,2)&gt;5,FM$2&gt;=TODAY()+WEEKDAY(FM$2)),0,IF(ISERROR(HLOOKUP(FM$2,'Meta diária'!$2:$11,ROW('Meta diária'!$B8)-1,0)),FL24,HLOOKUP(FM$2,'Meta diária'!$2:$11,ROW('Meta diária'!$B8)-1,0)))</f>
        <v>0</v>
      </c>
      <c r="FN24" s="60">
        <f ca="1">IF(OR(WEEKDAY(FN$2,2)&gt;5,FN$2&gt;=TODAY()+WEEKDAY(FN$2)),0,IF(ISERROR(HLOOKUP(FN$2,'Meta diária'!$2:$11,ROW('Meta diária'!$B8)-1,0)),FM24,HLOOKUP(FN$2,'Meta diária'!$2:$11,ROW('Meta diária'!$B8)-1,0)))</f>
        <v>0</v>
      </c>
      <c r="FO24" s="60">
        <f ca="1">IF(OR(WEEKDAY(FO$2,2)&gt;5,FO$2&gt;=TODAY()+WEEKDAY(FO$2)),0,IF(ISERROR(HLOOKUP(FO$2,'Meta diária'!$2:$11,ROW('Meta diária'!$B8)-1,0)),FN24,HLOOKUP(FO$2,'Meta diária'!$2:$11,ROW('Meta diária'!$B8)-1,0)))</f>
        <v>0</v>
      </c>
      <c r="FP24" s="60">
        <f ca="1">IF(OR(WEEKDAY(FP$2,2)&gt;5,FP$2&gt;=TODAY()+WEEKDAY(FP$2)),0,IF(ISERROR(HLOOKUP(FP$2,'Meta diária'!$2:$11,ROW('Meta diária'!$B8)-1,0)),FO24,HLOOKUP(FP$2,'Meta diária'!$2:$11,ROW('Meta diária'!$B8)-1,0)))</f>
        <v>0</v>
      </c>
      <c r="FQ24" s="60">
        <f ca="1">IF(OR(WEEKDAY(FQ$2,2)&gt;5,FQ$2&gt;=TODAY()+WEEKDAY(FQ$2)),0,IF(ISERROR(HLOOKUP(FQ$2,'Meta diária'!$2:$11,ROW('Meta diária'!$B8)-1,0)),FP24,HLOOKUP(FQ$2,'Meta diária'!$2:$11,ROW('Meta diária'!$B8)-1,0)))</f>
        <v>0</v>
      </c>
      <c r="FR24" s="60">
        <f ca="1">IF(OR(WEEKDAY(FR$2,2)&gt;5,FR$2&gt;=TODAY()+WEEKDAY(FR$2)),0,IF(ISERROR(HLOOKUP(FR$2,'Meta diária'!$2:$11,ROW('Meta diária'!$B8)-1,0)),FQ24,HLOOKUP(FR$2,'Meta diária'!$2:$11,ROW('Meta diária'!$B8)-1,0)))</f>
        <v>0</v>
      </c>
      <c r="FS24" s="60">
        <f ca="1">IF(OR(WEEKDAY(FS$2,2)&gt;5,FS$2&gt;=TODAY()+WEEKDAY(FS$2)),0,IF(ISERROR(HLOOKUP(FS$2,'Meta diária'!$2:$11,ROW('Meta diária'!$B8)-1,0)),FR24,HLOOKUP(FS$2,'Meta diária'!$2:$11,ROW('Meta diária'!$B8)-1,0)))</f>
        <v>0</v>
      </c>
      <c r="FT24" s="60">
        <f ca="1">IF(OR(WEEKDAY(FT$2,2)&gt;5,FT$2&gt;=TODAY()+WEEKDAY(FT$2)),0,IF(ISERROR(HLOOKUP(FT$2,'Meta diária'!$2:$11,ROW('Meta diária'!$B8)-1,0)),FS24,HLOOKUP(FT$2,'Meta diária'!$2:$11,ROW('Meta diária'!$B8)-1,0)))</f>
        <v>0</v>
      </c>
      <c r="FU24" s="60">
        <f ca="1">IF(OR(WEEKDAY(FU$2,2)&gt;5,FU$2&gt;=TODAY()+WEEKDAY(FU$2)),0,IF(ISERROR(HLOOKUP(FU$2,'Meta diária'!$2:$11,ROW('Meta diária'!$B8)-1,0)),FT24,HLOOKUP(FU$2,'Meta diária'!$2:$11,ROW('Meta diária'!$B8)-1,0)))</f>
        <v>0</v>
      </c>
      <c r="FV24" s="60">
        <f ca="1">IF(OR(WEEKDAY(FV$2,2)&gt;5,FV$2&gt;=TODAY()+WEEKDAY(FV$2)),0,IF(ISERROR(HLOOKUP(FV$2,'Meta diária'!$2:$11,ROW('Meta diária'!$B8)-1,0)),FU24,HLOOKUP(FV$2,'Meta diária'!$2:$11,ROW('Meta diária'!$B8)-1,0)))</f>
        <v>0</v>
      </c>
      <c r="FW24" s="60">
        <f ca="1">IF(OR(WEEKDAY(FW$2,2)&gt;5,FW$2&gt;=TODAY()+WEEKDAY(FW$2)),0,IF(ISERROR(HLOOKUP(FW$2,'Meta diária'!$2:$11,ROW('Meta diária'!$B8)-1,0)),FV24,HLOOKUP(FW$2,'Meta diária'!$2:$11,ROW('Meta diária'!$B8)-1,0)))</f>
        <v>0</v>
      </c>
      <c r="FX24" s="60">
        <f ca="1">IF(OR(WEEKDAY(FX$2,2)&gt;5,FX$2&gt;=TODAY()+WEEKDAY(FX$2)),0,IF(ISERROR(HLOOKUP(FX$2,'Meta diária'!$2:$11,ROW('Meta diária'!$B8)-1,0)),FW24,HLOOKUP(FX$2,'Meta diária'!$2:$11,ROW('Meta diária'!$B8)-1,0)))</f>
        <v>0</v>
      </c>
      <c r="FY24" s="60">
        <f ca="1">IF(OR(WEEKDAY(FY$2,2)&gt;5,FY$2&gt;=TODAY()+WEEKDAY(FY$2)),0,IF(ISERROR(HLOOKUP(FY$2,'Meta diária'!$2:$11,ROW('Meta diária'!$B8)-1,0)),FX24,HLOOKUP(FY$2,'Meta diária'!$2:$11,ROW('Meta diária'!$B8)-1,0)))</f>
        <v>0</v>
      </c>
      <c r="FZ24" s="60">
        <f ca="1">IF(OR(WEEKDAY(FZ$2,2)&gt;5,FZ$2&gt;=TODAY()+WEEKDAY(FZ$2)),0,IF(ISERROR(HLOOKUP(FZ$2,'Meta diária'!$2:$11,ROW('Meta diária'!$B8)-1,0)),FY24,HLOOKUP(FZ$2,'Meta diária'!$2:$11,ROW('Meta diária'!$B8)-1,0)))</f>
        <v>0</v>
      </c>
      <c r="GA24" s="60">
        <f ca="1">IF(OR(WEEKDAY(GA$2,2)&gt;5,GA$2&gt;=TODAY()+WEEKDAY(GA$2)),0,IF(ISERROR(HLOOKUP(GA$2,'Meta diária'!$2:$11,ROW('Meta diária'!$B8)-1,0)),FZ24,HLOOKUP(GA$2,'Meta diária'!$2:$11,ROW('Meta diária'!$B8)-1,0)))</f>
        <v>0</v>
      </c>
      <c r="GB24" s="60">
        <f ca="1">IF(OR(WEEKDAY(GB$2,2)&gt;5,GB$2&gt;=TODAY()+WEEKDAY(GB$2)),0,IF(ISERROR(HLOOKUP(GB$2,'Meta diária'!$2:$11,ROW('Meta diária'!$B8)-1,0)),GA24,HLOOKUP(GB$2,'Meta diária'!$2:$11,ROW('Meta diária'!$B8)-1,0)))</f>
        <v>0</v>
      </c>
      <c r="GC24" s="60">
        <f ca="1">IF(OR(WEEKDAY(GC$2,2)&gt;5,GC$2&gt;=TODAY()+WEEKDAY(GC$2)),0,IF(ISERROR(HLOOKUP(GC$2,'Meta diária'!$2:$11,ROW('Meta diária'!$B8)-1,0)),GB24,HLOOKUP(GC$2,'Meta diária'!$2:$11,ROW('Meta diária'!$B8)-1,0)))</f>
        <v>0</v>
      </c>
      <c r="GD24" s="60">
        <f ca="1">IF(OR(WEEKDAY(GD$2,2)&gt;5,GD$2&gt;=TODAY()+WEEKDAY(GD$2)),0,IF(ISERROR(HLOOKUP(GD$2,'Meta diária'!$2:$11,ROW('Meta diária'!$B8)-1,0)),GC24,HLOOKUP(GD$2,'Meta diária'!$2:$11,ROW('Meta diária'!$B8)-1,0)))</f>
        <v>0</v>
      </c>
      <c r="GE24" s="60">
        <f ca="1">IF(OR(WEEKDAY(GE$2,2)&gt;5,GE$2&gt;=TODAY()+WEEKDAY(GE$2)),0,IF(ISERROR(HLOOKUP(GE$2,'Meta diária'!$2:$11,ROW('Meta diária'!$B8)-1,0)),GD24,HLOOKUP(GE$2,'Meta diária'!$2:$11,ROW('Meta diária'!$B8)-1,0)))</f>
        <v>0</v>
      </c>
      <c r="GF24" s="60">
        <f ca="1">IF(OR(WEEKDAY(GF$2,2)&gt;5,GF$2&gt;=TODAY()+WEEKDAY(GF$2)),0,IF(ISERROR(HLOOKUP(GF$2,'Meta diária'!$2:$11,ROW('Meta diária'!$B8)-1,0)),GE24,HLOOKUP(GF$2,'Meta diária'!$2:$11,ROW('Meta diária'!$B8)-1,0)))</f>
        <v>0</v>
      </c>
      <c r="GG24" s="60">
        <f ca="1">IF(OR(WEEKDAY(GG$2,2)&gt;5,GG$2&gt;=TODAY()+WEEKDAY(GG$2)),0,IF(ISERROR(HLOOKUP(GG$2,'Meta diária'!$2:$11,ROW('Meta diária'!$B8)-1,0)),GF24,HLOOKUP(GG$2,'Meta diária'!$2:$11,ROW('Meta diária'!$B8)-1,0)))</f>
        <v>0</v>
      </c>
      <c r="GH24" s="60">
        <f ca="1">IF(OR(WEEKDAY(GH$2,2)&gt;5,GH$2&gt;=TODAY()+WEEKDAY(GH$2)),0,IF(ISERROR(HLOOKUP(GH$2,'Meta diária'!$2:$11,ROW('Meta diária'!$B8)-1,0)),GG24,HLOOKUP(GH$2,'Meta diária'!$2:$11,ROW('Meta diária'!$B8)-1,0)))</f>
        <v>0</v>
      </c>
      <c r="GI24" s="60">
        <f ca="1">IF(OR(WEEKDAY(GI$2,2)&gt;5,GI$2&gt;=TODAY()+WEEKDAY(GI$2)),0,IF(ISERROR(HLOOKUP(GI$2,'Meta diária'!$2:$11,ROW('Meta diária'!$B8)-1,0)),GH24,HLOOKUP(GI$2,'Meta diária'!$2:$11,ROW('Meta diária'!$B8)-1,0)))</f>
        <v>0</v>
      </c>
      <c r="GJ24" s="60">
        <f ca="1">IF(OR(WEEKDAY(GJ$2,2)&gt;5,GJ$2&gt;=TODAY()+WEEKDAY(GJ$2)),0,IF(ISERROR(HLOOKUP(GJ$2,'Meta diária'!$2:$11,ROW('Meta diária'!$B8)-1,0)),GI24,HLOOKUP(GJ$2,'Meta diária'!$2:$11,ROW('Meta diária'!$B8)-1,0)))</f>
        <v>0</v>
      </c>
      <c r="GK24" s="60">
        <f ca="1">IF(OR(WEEKDAY(GK$2,2)&gt;5,GK$2&gt;=TODAY()+WEEKDAY(GK$2)),0,IF(ISERROR(HLOOKUP(GK$2,'Meta diária'!$2:$11,ROW('Meta diária'!$B8)-1,0)),GJ24,HLOOKUP(GK$2,'Meta diária'!$2:$11,ROW('Meta diária'!$B8)-1,0)))</f>
        <v>0</v>
      </c>
      <c r="GL24" s="60">
        <f ca="1">IF(OR(WEEKDAY(GL$2,2)&gt;5,GL$2&gt;=TODAY()+WEEKDAY(GL$2)),0,IF(ISERROR(HLOOKUP(GL$2,'Meta diária'!$2:$11,ROW('Meta diária'!$B8)-1,0)),GK24,HLOOKUP(GL$2,'Meta diária'!$2:$11,ROW('Meta diária'!$B8)-1,0)))</f>
        <v>0</v>
      </c>
      <c r="GM24" s="60">
        <f ca="1">IF(OR(WEEKDAY(GM$2,2)&gt;5,GM$2&gt;=TODAY()+WEEKDAY(GM$2)),0,IF(ISERROR(HLOOKUP(GM$2,'Meta diária'!$2:$11,ROW('Meta diária'!$B8)-1,0)),GL24,HLOOKUP(GM$2,'Meta diária'!$2:$11,ROW('Meta diária'!$B8)-1,0)))</f>
        <v>0</v>
      </c>
      <c r="GN24" s="60">
        <f ca="1">IF(OR(WEEKDAY(GN$2,2)&gt;5,GN$2&gt;=TODAY()+WEEKDAY(GN$2)),0,IF(ISERROR(HLOOKUP(GN$2,'Meta diária'!$2:$11,ROW('Meta diária'!$B8)-1,0)),GM24,HLOOKUP(GN$2,'Meta diária'!$2:$11,ROW('Meta diária'!$B8)-1,0)))</f>
        <v>0</v>
      </c>
      <c r="GO24" s="60">
        <f ca="1">IF(OR(WEEKDAY(GO$2,2)&gt;5,GO$2&gt;=TODAY()+WEEKDAY(GO$2)),0,IF(ISERROR(HLOOKUP(GO$2,'Meta diária'!$2:$11,ROW('Meta diária'!$B8)-1,0)),GN24,HLOOKUP(GO$2,'Meta diária'!$2:$11,ROW('Meta diária'!$B8)-1,0)))</f>
        <v>0</v>
      </c>
      <c r="GP24" s="60">
        <f ca="1">IF(OR(WEEKDAY(GP$2,2)&gt;5,GP$2&gt;=TODAY()+WEEKDAY(GP$2)),0,IF(ISERROR(HLOOKUP(GP$2,'Meta diária'!$2:$11,ROW('Meta diária'!$B8)-1,0)),GO24,HLOOKUP(GP$2,'Meta diária'!$2:$11,ROW('Meta diária'!$B8)-1,0)))</f>
        <v>0</v>
      </c>
      <c r="GQ24" s="60">
        <f ca="1">IF(OR(WEEKDAY(GQ$2,2)&gt;5,GQ$2&gt;=TODAY()+WEEKDAY(GQ$2)),0,IF(ISERROR(HLOOKUP(GQ$2,'Meta diária'!$2:$11,ROW('Meta diária'!$B8)-1,0)),GP24,HLOOKUP(GQ$2,'Meta diária'!$2:$11,ROW('Meta diária'!$B8)-1,0)))</f>
        <v>0</v>
      </c>
    </row>
    <row r="25" spans="1:199" s="68" customFormat="1" ht="20.25" customHeight="1">
      <c r="A25" s="67"/>
      <c r="B25" s="240"/>
      <c r="C25" s="53" t="s">
        <v>36</v>
      </c>
      <c r="D25" s="54">
        <f>Cronograma!D20</f>
        <v>0</v>
      </c>
      <c r="E25" s="55">
        <f>Cronograma!E20</f>
        <v>0</v>
      </c>
      <c r="F25" s="108">
        <f>SUM(J25:GQ25)</f>
        <v>0</v>
      </c>
      <c r="G25" s="59">
        <f ca="1">IF(G24=0,0,IF(F25&gt;0,SUM(J25:GQ25)/(COUNTIF(J24:GQ24,"&gt;0")),0))</f>
        <v>0</v>
      </c>
      <c r="H25" s="101">
        <f>COUNTIF(J25:GR25,"&gt;0")</f>
        <v>0</v>
      </c>
      <c r="I25" s="84"/>
      <c r="J25" s="98">
        <f>SUMIFS(Produção!$E:$E,Produção!$B:$B,J$2,Produção!$D:$D,$B24)</f>
        <v>0</v>
      </c>
      <c r="K25" s="98">
        <f>SUMIFS(Produção!$E:$E,Produção!$B:$B,K$2,Produção!$D:$D,$B24)</f>
        <v>0</v>
      </c>
      <c r="L25" s="98">
        <f>SUMIFS(Produção!$E:$E,Produção!$B:$B,L$2,Produção!$D:$D,$B24)</f>
        <v>0</v>
      </c>
      <c r="M25" s="98">
        <f>SUMIFS(Produção!$E:$E,Produção!$B:$B,M$2,Produção!$D:$D,$B24)</f>
        <v>0</v>
      </c>
      <c r="N25" s="98">
        <f>SUMIFS(Produção!$E:$E,Produção!$B:$B,N$2,Produção!$D:$D,$B24)</f>
        <v>0</v>
      </c>
      <c r="O25" s="98">
        <f>SUMIFS(Produção!$E:$E,Produção!$B:$B,O$2,Produção!$D:$D,$B24)</f>
        <v>0</v>
      </c>
      <c r="P25" s="98">
        <f>SUMIFS(Produção!$E:$E,Produção!$B:$B,P$2,Produção!$D:$D,$B24)</f>
        <v>0</v>
      </c>
      <c r="Q25" s="98">
        <f>SUMIFS(Produção!$E:$E,Produção!$B:$B,Q$2,Produção!$D:$D,$B24)</f>
        <v>0</v>
      </c>
      <c r="R25" s="98">
        <f>SUMIFS(Produção!$E:$E,Produção!$B:$B,R$2,Produção!$D:$D,$B24)</f>
        <v>0</v>
      </c>
      <c r="S25" s="98">
        <f>SUMIFS(Produção!$E:$E,Produção!$B:$B,S$2,Produção!$D:$D,$B24)</f>
        <v>0</v>
      </c>
      <c r="T25" s="98">
        <f>SUMIFS(Produção!$E:$E,Produção!$B:$B,T$2,Produção!$D:$D,$B24)</f>
        <v>0</v>
      </c>
      <c r="U25" s="98">
        <f>SUMIFS(Produção!$E:$E,Produção!$B:$B,U$2,Produção!$D:$D,$B24)</f>
        <v>0</v>
      </c>
      <c r="V25" s="98">
        <f>SUMIFS(Produção!$E:$E,Produção!$B:$B,V$2,Produção!$D:$D,$B24)</f>
        <v>0</v>
      </c>
      <c r="W25" s="98">
        <f>SUMIFS(Produção!$E:$E,Produção!$B:$B,W$2,Produção!$D:$D,$B24)</f>
        <v>0</v>
      </c>
      <c r="X25" s="98">
        <f>SUMIFS(Produção!$E:$E,Produção!$B:$B,X$2,Produção!$D:$D,$B24)</f>
        <v>0</v>
      </c>
      <c r="Y25" s="98">
        <f>SUMIFS(Produção!$E:$E,Produção!$B:$B,Y$2,Produção!$D:$D,$B24)</f>
        <v>0</v>
      </c>
      <c r="Z25" s="98">
        <f>SUMIFS(Produção!$E:$E,Produção!$B:$B,Z$2,Produção!$D:$D,$B24)</f>
        <v>0</v>
      </c>
      <c r="AA25" s="98">
        <f>SUMIFS(Produção!$E:$E,Produção!$B:$B,AA$2,Produção!$D:$D,$B24)</f>
        <v>0</v>
      </c>
      <c r="AB25" s="98">
        <f>SUMIFS(Produção!$E:$E,Produção!$B:$B,AB$2,Produção!$D:$D,$B24)</f>
        <v>0</v>
      </c>
      <c r="AC25" s="98">
        <f>SUMIFS(Produção!$E:$E,Produção!$B:$B,AC$2,Produção!$D:$D,$B24)</f>
        <v>0</v>
      </c>
      <c r="AD25" s="98">
        <f>SUMIFS(Produção!$E:$E,Produção!$B:$B,AD$2,Produção!$D:$D,$B24)</f>
        <v>0</v>
      </c>
      <c r="AE25" s="98">
        <f>SUMIFS(Produção!$E:$E,Produção!$B:$B,AE$2,Produção!$D:$D,$B24)</f>
        <v>0</v>
      </c>
      <c r="AF25" s="98">
        <f>SUMIFS(Produção!$E:$E,Produção!$B:$B,AF$2,Produção!$D:$D,$B24)</f>
        <v>0</v>
      </c>
      <c r="AG25" s="98">
        <f>SUMIFS(Produção!$E:$E,Produção!$B:$B,AG$2,Produção!$D:$D,$B24)</f>
        <v>0</v>
      </c>
      <c r="AH25" s="98">
        <f>SUMIFS(Produção!$E:$E,Produção!$B:$B,AH$2,Produção!$D:$D,$B24)</f>
        <v>0</v>
      </c>
      <c r="AI25" s="98">
        <f>SUMIFS(Produção!$E:$E,Produção!$B:$B,AI$2,Produção!$D:$D,$B24)</f>
        <v>0</v>
      </c>
      <c r="AJ25" s="98">
        <f>SUMIFS(Produção!$E:$E,Produção!$B:$B,AJ$2,Produção!$D:$D,$B24)</f>
        <v>0</v>
      </c>
      <c r="AK25" s="98">
        <f>SUMIFS(Produção!$E:$E,Produção!$B:$B,AK$2,Produção!$D:$D,$B24)</f>
        <v>0</v>
      </c>
      <c r="AL25" s="98">
        <f>SUMIFS(Produção!$E:$E,Produção!$B:$B,AL$2,Produção!$D:$D,$B24)</f>
        <v>0</v>
      </c>
      <c r="AM25" s="98">
        <f>SUMIFS(Produção!$E:$E,Produção!$B:$B,AM$2,Produção!$D:$D,$B24)</f>
        <v>0</v>
      </c>
      <c r="AN25" s="98">
        <f>SUMIFS(Produção!$E:$E,Produção!$B:$B,AN$2,Produção!$D:$D,$B24)</f>
        <v>0</v>
      </c>
      <c r="AO25" s="98">
        <f>SUMIFS(Produção!$E:$E,Produção!$B:$B,AO$2,Produção!$D:$D,$B24)</f>
        <v>0</v>
      </c>
      <c r="AP25" s="98">
        <f>SUMIFS(Produção!$E:$E,Produção!$B:$B,AP$2,Produção!$D:$D,$B24)</f>
        <v>0</v>
      </c>
      <c r="AQ25" s="98">
        <f>SUMIFS(Produção!$E:$E,Produção!$B:$B,AQ$2,Produção!$D:$D,$B24)</f>
        <v>0</v>
      </c>
      <c r="AR25" s="98">
        <f>SUMIFS(Produção!$E:$E,Produção!$B:$B,AR$2,Produção!$D:$D,$B24)</f>
        <v>0</v>
      </c>
      <c r="AS25" s="98">
        <f>SUMIFS(Produção!$E:$E,Produção!$B:$B,AS$2,Produção!$D:$D,$B24)</f>
        <v>0</v>
      </c>
      <c r="AT25" s="98">
        <f>SUMIFS(Produção!$E:$E,Produção!$B:$B,AT$2,Produção!$D:$D,$B24)</f>
        <v>0</v>
      </c>
      <c r="AU25" s="98">
        <f>SUMIFS(Produção!$E:$E,Produção!$B:$B,AU$2,Produção!$D:$D,$B24)</f>
        <v>0</v>
      </c>
      <c r="AV25" s="98">
        <f>SUMIFS(Produção!$E:$E,Produção!$B:$B,AV$2,Produção!$D:$D,$B24)</f>
        <v>0</v>
      </c>
      <c r="AW25" s="98">
        <f>SUMIFS(Produção!$E:$E,Produção!$B:$B,AW$2,Produção!$D:$D,$B24)</f>
        <v>0</v>
      </c>
      <c r="AX25" s="98">
        <f>SUMIFS(Produção!$E:$E,Produção!$B:$B,AX$2,Produção!$D:$D,$B24)</f>
        <v>0</v>
      </c>
      <c r="AY25" s="98">
        <f>SUMIFS(Produção!$E:$E,Produção!$B:$B,AY$2,Produção!$D:$D,$B24)</f>
        <v>0</v>
      </c>
      <c r="AZ25" s="98">
        <f>SUMIFS(Produção!$E:$E,Produção!$B:$B,AZ$2,Produção!$D:$D,$B24)</f>
        <v>0</v>
      </c>
      <c r="BA25" s="98">
        <f>SUMIFS(Produção!$E:$E,Produção!$B:$B,BA$2,Produção!$D:$D,$B24)</f>
        <v>0</v>
      </c>
      <c r="BB25" s="98">
        <f>SUMIFS(Produção!$E:$E,Produção!$B:$B,BB$2,Produção!$D:$D,$B24)</f>
        <v>0</v>
      </c>
      <c r="BC25" s="98">
        <f>SUMIFS(Produção!$E:$E,Produção!$B:$B,BC$2,Produção!$D:$D,$B24)</f>
        <v>0</v>
      </c>
      <c r="BD25" s="98">
        <f>SUMIFS(Produção!$E:$E,Produção!$B:$B,BD$2,Produção!$D:$D,$B24)</f>
        <v>0</v>
      </c>
      <c r="BE25" s="98">
        <f>SUMIFS(Produção!$E:$E,Produção!$B:$B,BE$2,Produção!$D:$D,$B24)</f>
        <v>0</v>
      </c>
      <c r="BF25" s="98">
        <f>SUMIFS(Produção!$E:$E,Produção!$B:$B,BF$2,Produção!$D:$D,$B24)</f>
        <v>0</v>
      </c>
      <c r="BG25" s="98">
        <f>SUMIFS(Produção!$E:$E,Produção!$B:$B,BG$2,Produção!$D:$D,$B24)</f>
        <v>0</v>
      </c>
      <c r="BH25" s="98">
        <f>SUMIFS(Produção!$E:$E,Produção!$B:$B,BH$2,Produção!$D:$D,$B24)</f>
        <v>0</v>
      </c>
      <c r="BI25" s="98">
        <f>SUMIFS(Produção!$E:$E,Produção!$B:$B,BI$2,Produção!$D:$D,$B24)</f>
        <v>0</v>
      </c>
      <c r="BJ25" s="98">
        <f>SUMIFS(Produção!$E:$E,Produção!$B:$B,BJ$2,Produção!$D:$D,$B24)</f>
        <v>0</v>
      </c>
      <c r="BK25" s="98">
        <f>SUMIFS(Produção!$E:$E,Produção!$B:$B,BK$2,Produção!$D:$D,$B24)</f>
        <v>0</v>
      </c>
      <c r="BL25" s="98">
        <f>SUMIFS(Produção!$E:$E,Produção!$B:$B,BL$2,Produção!$D:$D,$B24)</f>
        <v>0</v>
      </c>
      <c r="BM25" s="98">
        <f>SUMIFS(Produção!$E:$E,Produção!$B:$B,BM$2,Produção!$D:$D,$B24)</f>
        <v>0</v>
      </c>
      <c r="BN25" s="98">
        <f>SUMIFS(Produção!$E:$E,Produção!$B:$B,BN$2,Produção!$D:$D,$B24)</f>
        <v>0</v>
      </c>
      <c r="BO25" s="98">
        <f>SUMIFS(Produção!$E:$E,Produção!$B:$B,BO$2,Produção!$D:$D,$B24)</f>
        <v>0</v>
      </c>
      <c r="BP25" s="98">
        <f>SUMIFS(Produção!$E:$E,Produção!$B:$B,BP$2,Produção!$D:$D,$B24)</f>
        <v>0</v>
      </c>
      <c r="BQ25" s="98">
        <f>SUMIFS(Produção!$E:$E,Produção!$B:$B,BQ$2,Produção!$D:$D,$B24)</f>
        <v>0</v>
      </c>
      <c r="BR25" s="98">
        <f>SUMIFS(Produção!$E:$E,Produção!$B:$B,BR$2,Produção!$D:$D,$B24)</f>
        <v>0</v>
      </c>
      <c r="BS25" s="98">
        <f>SUMIFS(Produção!$E:$E,Produção!$B:$B,BS$2,Produção!$D:$D,$B24)</f>
        <v>0</v>
      </c>
      <c r="BT25" s="98">
        <f>SUMIFS(Produção!$E:$E,Produção!$B:$B,BT$2,Produção!$D:$D,$B24)</f>
        <v>0</v>
      </c>
      <c r="BU25" s="98">
        <f>SUMIFS(Produção!$E:$E,Produção!$B:$B,BU$2,Produção!$D:$D,$B24)</f>
        <v>0</v>
      </c>
      <c r="BV25" s="98">
        <f>SUMIFS(Produção!$E:$E,Produção!$B:$B,BV$2,Produção!$D:$D,$B24)</f>
        <v>0</v>
      </c>
      <c r="BW25" s="98">
        <f>SUMIFS(Produção!$E:$E,Produção!$B:$B,BW$2,Produção!$D:$D,$B24)</f>
        <v>0</v>
      </c>
      <c r="BX25" s="98">
        <f>SUMIFS(Produção!$E:$E,Produção!$B:$B,BX$2,Produção!$D:$D,$B24)</f>
        <v>0</v>
      </c>
      <c r="BY25" s="98">
        <f>SUMIFS(Produção!$E:$E,Produção!$B:$B,BY$2,Produção!$D:$D,$B24)</f>
        <v>0</v>
      </c>
      <c r="BZ25" s="98">
        <f>SUMIFS(Produção!$E:$E,Produção!$B:$B,BZ$2,Produção!$D:$D,$B24)</f>
        <v>0</v>
      </c>
      <c r="CA25" s="98">
        <f>SUMIFS(Produção!$E:$E,Produção!$B:$B,CA$2,Produção!$D:$D,$B24)</f>
        <v>0</v>
      </c>
      <c r="CB25" s="98">
        <f>SUMIFS(Produção!$E:$E,Produção!$B:$B,CB$2,Produção!$D:$D,$B24)</f>
        <v>0</v>
      </c>
      <c r="CC25" s="98">
        <f>SUMIFS(Produção!$E:$E,Produção!$B:$B,CC$2,Produção!$D:$D,$B24)</f>
        <v>0</v>
      </c>
      <c r="CD25" s="98">
        <f>SUMIFS(Produção!$E:$E,Produção!$B:$B,CD$2,Produção!$D:$D,$B24)</f>
        <v>0</v>
      </c>
      <c r="CE25" s="98">
        <f>SUMIFS(Produção!$E:$E,Produção!$B:$B,CE$2,Produção!$D:$D,$B24)</f>
        <v>0</v>
      </c>
      <c r="CF25" s="98">
        <f>SUMIFS(Produção!$E:$E,Produção!$B:$B,CF$2,Produção!$D:$D,$B24)</f>
        <v>0</v>
      </c>
      <c r="CG25" s="98">
        <f>SUMIFS(Produção!$E:$E,Produção!$B:$B,CG$2,Produção!$D:$D,$B24)</f>
        <v>0</v>
      </c>
      <c r="CH25" s="98">
        <f>SUMIFS(Produção!$E:$E,Produção!$B:$B,CH$2,Produção!$D:$D,$B24)</f>
        <v>0</v>
      </c>
      <c r="CI25" s="98">
        <f>SUMIFS(Produção!$E:$E,Produção!$B:$B,CI$2,Produção!$D:$D,$B24)</f>
        <v>0</v>
      </c>
      <c r="CJ25" s="98">
        <f>SUMIFS(Produção!$E:$E,Produção!$B:$B,CJ$2,Produção!$D:$D,$B24)</f>
        <v>0</v>
      </c>
      <c r="CK25" s="98">
        <f>SUMIFS(Produção!$E:$E,Produção!$B:$B,CK$2,Produção!$D:$D,$B24)</f>
        <v>0</v>
      </c>
      <c r="CL25" s="98">
        <f>SUMIFS(Produção!$E:$E,Produção!$B:$B,CL$2,Produção!$D:$D,$B24)</f>
        <v>0</v>
      </c>
      <c r="CM25" s="98">
        <f>SUMIFS(Produção!$E:$E,Produção!$B:$B,CM$2,Produção!$D:$D,$B24)</f>
        <v>0</v>
      </c>
      <c r="CN25" s="98">
        <f>SUMIFS(Produção!$E:$E,Produção!$B:$B,CN$2,Produção!$D:$D,$B24)</f>
        <v>0</v>
      </c>
      <c r="CO25" s="98">
        <f>SUMIFS(Produção!$E:$E,Produção!$B:$B,CO$2,Produção!$D:$D,$B24)</f>
        <v>0</v>
      </c>
      <c r="CP25" s="98">
        <f>SUMIFS(Produção!$E:$E,Produção!$B:$B,CP$2,Produção!$D:$D,$B24)</f>
        <v>0</v>
      </c>
      <c r="CQ25" s="98">
        <f>SUMIFS(Produção!$E:$E,Produção!$B:$B,CQ$2,Produção!$D:$D,$B24)</f>
        <v>0</v>
      </c>
      <c r="CR25" s="98">
        <f>SUMIFS(Produção!$E:$E,Produção!$B:$B,CR$2,Produção!$D:$D,$B24)</f>
        <v>0</v>
      </c>
      <c r="CS25" s="98">
        <f>SUMIFS(Produção!$E:$E,Produção!$B:$B,CS$2,Produção!$D:$D,$B24)</f>
        <v>0</v>
      </c>
      <c r="CT25" s="98">
        <f>SUMIFS(Produção!$E:$E,Produção!$B:$B,CT$2,Produção!$D:$D,$B24)</f>
        <v>0</v>
      </c>
      <c r="CU25" s="98">
        <f>SUMIFS(Produção!$E:$E,Produção!$B:$B,CU$2,Produção!$D:$D,$B24)</f>
        <v>0</v>
      </c>
      <c r="CV25" s="98">
        <f>SUMIFS(Produção!$E:$E,Produção!$B:$B,CV$2,Produção!$D:$D,$B24)</f>
        <v>0</v>
      </c>
      <c r="CW25" s="98">
        <f>SUMIFS(Produção!$E:$E,Produção!$B:$B,CW$2,Produção!$D:$D,$B24)</f>
        <v>0</v>
      </c>
      <c r="CX25" s="98">
        <f>SUMIFS(Produção!$E:$E,Produção!$B:$B,CX$2,Produção!$D:$D,$B24)</f>
        <v>0</v>
      </c>
      <c r="CY25" s="98">
        <f>SUMIFS(Produção!$E:$E,Produção!$B:$B,CY$2,Produção!$D:$D,$B24)</f>
        <v>0</v>
      </c>
      <c r="CZ25" s="98">
        <f>SUMIFS(Produção!$E:$E,Produção!$B:$B,CZ$2,Produção!$D:$D,$B24)</f>
        <v>0</v>
      </c>
      <c r="DA25" s="98">
        <f>SUMIFS(Produção!$E:$E,Produção!$B:$B,DA$2,Produção!$D:$D,$B24)</f>
        <v>0</v>
      </c>
      <c r="DB25" s="98">
        <f>SUMIFS(Produção!$E:$E,Produção!$B:$B,DB$2,Produção!$D:$D,$B24)</f>
        <v>0</v>
      </c>
      <c r="DC25" s="98">
        <f>SUMIFS(Produção!$E:$E,Produção!$B:$B,DC$2,Produção!$D:$D,$B24)</f>
        <v>0</v>
      </c>
      <c r="DD25" s="98">
        <f>SUMIFS(Produção!$E:$E,Produção!$B:$B,DD$2,Produção!$D:$D,$B24)</f>
        <v>0</v>
      </c>
      <c r="DE25" s="98">
        <f>SUMIFS(Produção!$E:$E,Produção!$B:$B,DE$2,Produção!$D:$D,$B24)</f>
        <v>0</v>
      </c>
      <c r="DF25" s="98">
        <f>SUMIFS(Produção!$E:$E,Produção!$B:$B,DF$2,Produção!$D:$D,$B24)</f>
        <v>0</v>
      </c>
      <c r="DG25" s="98">
        <f>SUMIFS(Produção!$E:$E,Produção!$B:$B,DG$2,Produção!$D:$D,$B24)</f>
        <v>0</v>
      </c>
      <c r="DH25" s="98">
        <f>SUMIFS(Produção!$E:$E,Produção!$B:$B,DH$2,Produção!$D:$D,$B24)</f>
        <v>0</v>
      </c>
      <c r="DI25" s="98">
        <f>SUMIFS(Produção!$E:$E,Produção!$B:$B,DI$2,Produção!$D:$D,$B24)</f>
        <v>0</v>
      </c>
      <c r="DJ25" s="98">
        <f>SUMIFS(Produção!$E:$E,Produção!$B:$B,DJ$2,Produção!$D:$D,$B24)</f>
        <v>0</v>
      </c>
      <c r="DK25" s="98">
        <f>SUMIFS(Produção!$E:$E,Produção!$B:$B,DK$2,Produção!$D:$D,$B24)</f>
        <v>0</v>
      </c>
      <c r="DL25" s="98">
        <f>SUMIFS(Produção!$E:$E,Produção!$B:$B,DL$2,Produção!$D:$D,$B24)</f>
        <v>0</v>
      </c>
      <c r="DM25" s="98">
        <f>SUMIFS(Produção!$E:$E,Produção!$B:$B,DM$2,Produção!$D:$D,$B24)</f>
        <v>0</v>
      </c>
      <c r="DN25" s="98">
        <f>SUMIFS(Produção!$E:$E,Produção!$B:$B,DN$2,Produção!$D:$D,$B24)</f>
        <v>0</v>
      </c>
      <c r="DO25" s="98">
        <f>SUMIFS(Produção!$E:$E,Produção!$B:$B,DO$2,Produção!$D:$D,$B24)</f>
        <v>0</v>
      </c>
      <c r="DP25" s="98">
        <f>SUMIFS(Produção!$E:$E,Produção!$B:$B,DP$2,Produção!$D:$D,$B24)</f>
        <v>0</v>
      </c>
      <c r="DQ25" s="98">
        <f>SUMIFS(Produção!$E:$E,Produção!$B:$B,DQ$2,Produção!$D:$D,$B24)</f>
        <v>0</v>
      </c>
      <c r="DR25" s="98">
        <f>SUMIFS(Produção!$E:$E,Produção!$B:$B,DR$2,Produção!$D:$D,$B24)</f>
        <v>0</v>
      </c>
      <c r="DS25" s="98">
        <f>SUMIFS(Produção!$E:$E,Produção!$B:$B,DS$2,Produção!$D:$D,$B24)</f>
        <v>0</v>
      </c>
      <c r="DT25" s="98">
        <f>SUMIFS(Produção!$E:$E,Produção!$B:$B,DT$2,Produção!$D:$D,$B24)</f>
        <v>0</v>
      </c>
      <c r="DU25" s="98">
        <f>SUMIFS(Produção!$E:$E,Produção!$B:$B,DU$2,Produção!$D:$D,$B24)</f>
        <v>0</v>
      </c>
      <c r="DV25" s="98">
        <f>SUMIFS(Produção!$E:$E,Produção!$B:$B,DV$2,Produção!$D:$D,$B24)</f>
        <v>0</v>
      </c>
      <c r="DW25" s="98">
        <f>SUMIFS(Produção!$E:$E,Produção!$B:$B,DW$2,Produção!$D:$D,$B24)</f>
        <v>0</v>
      </c>
      <c r="DX25" s="98">
        <f>SUMIFS(Produção!$E:$E,Produção!$B:$B,DX$2,Produção!$D:$D,$B24)</f>
        <v>0</v>
      </c>
      <c r="DY25" s="98">
        <f>SUMIFS(Produção!$E:$E,Produção!$B:$B,DY$2,Produção!$D:$D,$B24)</f>
        <v>0</v>
      </c>
      <c r="DZ25" s="98">
        <f>SUMIFS(Produção!$E:$E,Produção!$B:$B,DZ$2,Produção!$D:$D,$B24)</f>
        <v>0</v>
      </c>
      <c r="EA25" s="98">
        <f>SUMIFS(Produção!$E:$E,Produção!$B:$B,EA$2,Produção!$D:$D,$B24)</f>
        <v>0</v>
      </c>
      <c r="EB25" s="98">
        <f>SUMIFS(Produção!$E:$E,Produção!$B:$B,EB$2,Produção!$D:$D,$B24)</f>
        <v>0</v>
      </c>
      <c r="EC25" s="98">
        <f>SUMIFS(Produção!$E:$E,Produção!$B:$B,EC$2,Produção!$D:$D,$B24)</f>
        <v>0</v>
      </c>
      <c r="ED25" s="98">
        <f>SUMIFS(Produção!$E:$E,Produção!$B:$B,ED$2,Produção!$D:$D,$B24)</f>
        <v>0</v>
      </c>
      <c r="EE25" s="98">
        <f>SUMIFS(Produção!$E:$E,Produção!$B:$B,EE$2,Produção!$D:$D,$B24)</f>
        <v>0</v>
      </c>
      <c r="EF25" s="98">
        <f>SUMIFS(Produção!$E:$E,Produção!$B:$B,EF$2,Produção!$D:$D,$B24)</f>
        <v>0</v>
      </c>
      <c r="EG25" s="98">
        <f>SUMIFS(Produção!$E:$E,Produção!$B:$B,EG$2,Produção!$D:$D,$B24)</f>
        <v>0</v>
      </c>
      <c r="EH25" s="98">
        <f>SUMIFS(Produção!$E:$E,Produção!$B:$B,EH$2,Produção!$D:$D,$B24)</f>
        <v>0</v>
      </c>
      <c r="EI25" s="98">
        <f>SUMIFS(Produção!$E:$E,Produção!$B:$B,EI$2,Produção!$D:$D,$B24)</f>
        <v>0</v>
      </c>
      <c r="EJ25" s="98">
        <f>SUMIFS(Produção!$E:$E,Produção!$B:$B,EJ$2,Produção!$D:$D,$B24)</f>
        <v>0</v>
      </c>
      <c r="EK25" s="98">
        <f>SUMIFS(Produção!$E:$E,Produção!$B:$B,EK$2,Produção!$D:$D,$B24)</f>
        <v>0</v>
      </c>
      <c r="EL25" s="98">
        <f>SUMIFS(Produção!$E:$E,Produção!$B:$B,EL$2,Produção!$D:$D,$B24)</f>
        <v>0</v>
      </c>
      <c r="EM25" s="98">
        <f>SUMIFS(Produção!$E:$E,Produção!$B:$B,EM$2,Produção!$D:$D,$B24)</f>
        <v>0</v>
      </c>
      <c r="EN25" s="98">
        <f>SUMIFS(Produção!$E:$E,Produção!$B:$B,EN$2,Produção!$D:$D,$B24)</f>
        <v>0</v>
      </c>
      <c r="EO25" s="98">
        <f>SUMIFS(Produção!$E:$E,Produção!$B:$B,EO$2,Produção!$D:$D,$B24)</f>
        <v>0</v>
      </c>
      <c r="EP25" s="98">
        <f>SUMIFS(Produção!$E:$E,Produção!$B:$B,EP$2,Produção!$D:$D,$B24)</f>
        <v>0</v>
      </c>
      <c r="EQ25" s="98">
        <f>SUMIFS(Produção!$E:$E,Produção!$B:$B,EQ$2,Produção!$D:$D,$B24)</f>
        <v>0</v>
      </c>
      <c r="ER25" s="98">
        <f>SUMIFS(Produção!$E:$E,Produção!$B:$B,ER$2,Produção!$D:$D,$B24)</f>
        <v>0</v>
      </c>
      <c r="ES25" s="98">
        <f>SUMIFS(Produção!$E:$E,Produção!$B:$B,ES$2,Produção!$D:$D,$B24)</f>
        <v>0</v>
      </c>
      <c r="ET25" s="98">
        <f>SUMIFS(Produção!$E:$E,Produção!$B:$B,ET$2,Produção!$D:$D,$B24)</f>
        <v>0</v>
      </c>
      <c r="EU25" s="98">
        <f>SUMIFS(Produção!$E:$E,Produção!$B:$B,EU$2,Produção!$D:$D,$B24)</f>
        <v>0</v>
      </c>
      <c r="EV25" s="98">
        <f>SUMIFS(Produção!$E:$E,Produção!$B:$B,EV$2,Produção!$D:$D,$B24)</f>
        <v>0</v>
      </c>
      <c r="EW25" s="98">
        <f>SUMIFS(Produção!$E:$E,Produção!$B:$B,EW$2,Produção!$D:$D,$B24)</f>
        <v>0</v>
      </c>
      <c r="EX25" s="98">
        <f>SUMIFS(Produção!$E:$E,Produção!$B:$B,EX$2,Produção!$D:$D,$B24)</f>
        <v>0</v>
      </c>
      <c r="EY25" s="98">
        <f>SUMIFS(Produção!$E:$E,Produção!$B:$B,EY$2,Produção!$D:$D,$B24)</f>
        <v>0</v>
      </c>
      <c r="EZ25" s="98">
        <f>SUMIFS(Produção!$E:$E,Produção!$B:$B,EZ$2,Produção!$D:$D,$B24)</f>
        <v>0</v>
      </c>
      <c r="FA25" s="98">
        <f>SUMIFS(Produção!$E:$E,Produção!$B:$B,FA$2,Produção!$D:$D,$B24)</f>
        <v>0</v>
      </c>
      <c r="FB25" s="98">
        <f>SUMIFS(Produção!$E:$E,Produção!$B:$B,FB$2,Produção!$D:$D,$B24)</f>
        <v>0</v>
      </c>
      <c r="FC25" s="98">
        <f>SUMIFS(Produção!$E:$E,Produção!$B:$B,FC$2,Produção!$D:$D,$B24)</f>
        <v>0</v>
      </c>
      <c r="FD25" s="98">
        <f>SUMIFS(Produção!$E:$E,Produção!$B:$B,FD$2,Produção!$D:$D,$B24)</f>
        <v>0</v>
      </c>
      <c r="FE25" s="98">
        <f>SUMIFS(Produção!$E:$E,Produção!$B:$B,FE$2,Produção!$D:$D,$B24)</f>
        <v>0</v>
      </c>
      <c r="FF25" s="98">
        <f>SUMIFS(Produção!$E:$E,Produção!$B:$B,FF$2,Produção!$D:$D,$B24)</f>
        <v>0</v>
      </c>
      <c r="FG25" s="98">
        <f>SUMIFS(Produção!$E:$E,Produção!$B:$B,FG$2,Produção!$D:$D,$B24)</f>
        <v>0</v>
      </c>
      <c r="FH25" s="98">
        <f>SUMIFS(Produção!$E:$E,Produção!$B:$B,FH$2,Produção!$D:$D,$B24)</f>
        <v>0</v>
      </c>
      <c r="FI25" s="98">
        <f>SUMIFS(Produção!$E:$E,Produção!$B:$B,FI$2,Produção!$D:$D,$B24)</f>
        <v>0</v>
      </c>
      <c r="FJ25" s="98">
        <f>SUMIFS(Produção!$E:$E,Produção!$B:$B,FJ$2,Produção!$D:$D,$B24)</f>
        <v>0</v>
      </c>
      <c r="FK25" s="98">
        <f>SUMIFS(Produção!$E:$E,Produção!$B:$B,FK$2,Produção!$D:$D,$B24)</f>
        <v>0</v>
      </c>
      <c r="FL25" s="98">
        <f>SUMIFS(Produção!$E:$E,Produção!$B:$B,FL$2,Produção!$D:$D,$B24)</f>
        <v>0</v>
      </c>
      <c r="FM25" s="98">
        <f>SUMIFS(Produção!$E:$E,Produção!$B:$B,FM$2,Produção!$D:$D,$B24)</f>
        <v>0</v>
      </c>
      <c r="FN25" s="98">
        <f>SUMIFS(Produção!$E:$E,Produção!$B:$B,FN$2,Produção!$D:$D,$B24)</f>
        <v>0</v>
      </c>
      <c r="FO25" s="98">
        <f>SUMIFS(Produção!$E:$E,Produção!$B:$B,FO$2,Produção!$D:$D,$B24)</f>
        <v>0</v>
      </c>
      <c r="FP25" s="98">
        <f>SUMIFS(Produção!$E:$E,Produção!$B:$B,FP$2,Produção!$D:$D,$B24)</f>
        <v>0</v>
      </c>
      <c r="FQ25" s="98">
        <f>SUMIFS(Produção!$E:$E,Produção!$B:$B,FQ$2,Produção!$D:$D,$B24)</f>
        <v>0</v>
      </c>
      <c r="FR25" s="98">
        <f>SUMIFS(Produção!$E:$E,Produção!$B:$B,FR$2,Produção!$D:$D,$B24)</f>
        <v>0</v>
      </c>
      <c r="FS25" s="98">
        <f>SUMIFS(Produção!$E:$E,Produção!$B:$B,FS$2,Produção!$D:$D,$B24)</f>
        <v>0</v>
      </c>
      <c r="FT25" s="98">
        <f>SUMIFS(Produção!$E:$E,Produção!$B:$B,FT$2,Produção!$D:$D,$B24)</f>
        <v>0</v>
      </c>
      <c r="FU25" s="98">
        <f>SUMIFS(Produção!$E:$E,Produção!$B:$B,FU$2,Produção!$D:$D,$B24)</f>
        <v>0</v>
      </c>
      <c r="FV25" s="98">
        <f>SUMIFS(Produção!$E:$E,Produção!$B:$B,FV$2,Produção!$D:$D,$B24)</f>
        <v>0</v>
      </c>
      <c r="FW25" s="98">
        <f>SUMIFS(Produção!$E:$E,Produção!$B:$B,FW$2,Produção!$D:$D,$B24)</f>
        <v>0</v>
      </c>
      <c r="FX25" s="98">
        <f>SUMIFS(Produção!$E:$E,Produção!$B:$B,FX$2,Produção!$D:$D,$B24)</f>
        <v>0</v>
      </c>
      <c r="FY25" s="98">
        <f>SUMIFS(Produção!$E:$E,Produção!$B:$B,FY$2,Produção!$D:$D,$B24)</f>
        <v>0</v>
      </c>
      <c r="FZ25" s="98">
        <f>SUMIFS(Produção!$E:$E,Produção!$B:$B,FZ$2,Produção!$D:$D,$B24)</f>
        <v>0</v>
      </c>
      <c r="GA25" s="98">
        <f>SUMIFS(Produção!$E:$E,Produção!$B:$B,GA$2,Produção!$D:$D,$B24)</f>
        <v>0</v>
      </c>
      <c r="GB25" s="98">
        <f>SUMIFS(Produção!$E:$E,Produção!$B:$B,GB$2,Produção!$D:$D,$B24)</f>
        <v>0</v>
      </c>
      <c r="GC25" s="98">
        <f>SUMIFS(Produção!$E:$E,Produção!$B:$B,GC$2,Produção!$D:$D,$B24)</f>
        <v>0</v>
      </c>
      <c r="GD25" s="98">
        <f>SUMIFS(Produção!$E:$E,Produção!$B:$B,GD$2,Produção!$D:$D,$B24)</f>
        <v>0</v>
      </c>
      <c r="GE25" s="98">
        <f>SUMIFS(Produção!$E:$E,Produção!$B:$B,GE$2,Produção!$D:$D,$B24)</f>
        <v>0</v>
      </c>
      <c r="GF25" s="98">
        <f>SUMIFS(Produção!$E:$E,Produção!$B:$B,GF$2,Produção!$D:$D,$B24)</f>
        <v>0</v>
      </c>
      <c r="GG25" s="98">
        <f>SUMIFS(Produção!$E:$E,Produção!$B:$B,GG$2,Produção!$D:$D,$B24)</f>
        <v>0</v>
      </c>
      <c r="GH25" s="98">
        <f>SUMIFS(Produção!$E:$E,Produção!$B:$B,GH$2,Produção!$D:$D,$B24)</f>
        <v>0</v>
      </c>
      <c r="GI25" s="98">
        <f>SUMIFS(Produção!$E:$E,Produção!$B:$B,GI$2,Produção!$D:$D,$B24)</f>
        <v>0</v>
      </c>
      <c r="GJ25" s="98">
        <f>SUMIFS(Produção!$E:$E,Produção!$B:$B,GJ$2,Produção!$D:$D,$B24)</f>
        <v>0</v>
      </c>
      <c r="GK25" s="98">
        <f>SUMIFS(Produção!$E:$E,Produção!$B:$B,GK$2,Produção!$D:$D,$B24)</f>
        <v>0</v>
      </c>
      <c r="GL25" s="98">
        <f>SUMIFS(Produção!$E:$E,Produção!$B:$B,GL$2,Produção!$D:$D,$B24)</f>
        <v>0</v>
      </c>
      <c r="GM25" s="98">
        <f>SUMIFS(Produção!$E:$E,Produção!$B:$B,GM$2,Produção!$D:$D,$B24)</f>
        <v>0</v>
      </c>
      <c r="GN25" s="98">
        <f>SUMIFS(Produção!$E:$E,Produção!$B:$B,GN$2,Produção!$D:$D,$B24)</f>
        <v>0</v>
      </c>
      <c r="GO25" s="98">
        <f>SUMIFS(Produção!$E:$E,Produção!$B:$B,GO$2,Produção!$D:$D,$B24)</f>
        <v>0</v>
      </c>
      <c r="GP25" s="98">
        <f>SUMIFS(Produção!$E:$E,Produção!$B:$B,GP$2,Produção!$D:$D,$B24)</f>
        <v>0</v>
      </c>
      <c r="GQ25" s="98">
        <f>SUMIFS(Produção!$E:$E,Produção!$B:$B,GQ$2,Produção!$D:$D,$B24)</f>
        <v>0</v>
      </c>
    </row>
    <row r="26" spans="1:199" s="68" customFormat="1" ht="20.25" customHeight="1">
      <c r="A26" s="67"/>
      <c r="B26" s="241"/>
      <c r="C26" s="56" t="s">
        <v>35</v>
      </c>
      <c r="D26" s="57"/>
      <c r="E26" s="57"/>
      <c r="F26" s="112">
        <f ca="1">HLOOKUP(TODAY()-1,$2:$38,ROW(C26)-1,0)</f>
        <v>0</v>
      </c>
      <c r="G26" s="113"/>
      <c r="H26" s="114"/>
      <c r="I26" s="115"/>
      <c r="J26" s="116">
        <f ca="1">IF(J$2&lt;TODAY(),(J25-J24)+I26,0)</f>
        <v>0</v>
      </c>
      <c r="K26" s="116">
        <f t="shared" ref="K26:BV26" ca="1" si="20">IF(K$2&lt;TODAY(),(K25-K24)+J26,0)</f>
        <v>0</v>
      </c>
      <c r="L26" s="116">
        <f t="shared" ca="1" si="20"/>
        <v>0</v>
      </c>
      <c r="M26" s="116">
        <f t="shared" ca="1" si="20"/>
        <v>0</v>
      </c>
      <c r="N26" s="116">
        <f t="shared" ca="1" si="20"/>
        <v>0</v>
      </c>
      <c r="O26" s="116">
        <f t="shared" ca="1" si="20"/>
        <v>0</v>
      </c>
      <c r="P26" s="116">
        <f t="shared" ca="1" si="20"/>
        <v>0</v>
      </c>
      <c r="Q26" s="116">
        <f t="shared" ca="1" si="20"/>
        <v>0</v>
      </c>
      <c r="R26" s="116">
        <f t="shared" ca="1" si="20"/>
        <v>0</v>
      </c>
      <c r="S26" s="116">
        <f t="shared" ca="1" si="20"/>
        <v>0</v>
      </c>
      <c r="T26" s="116">
        <f t="shared" ca="1" si="20"/>
        <v>0</v>
      </c>
      <c r="U26" s="116">
        <f t="shared" ca="1" si="20"/>
        <v>0</v>
      </c>
      <c r="V26" s="116">
        <f t="shared" ca="1" si="20"/>
        <v>0</v>
      </c>
      <c r="W26" s="116">
        <f t="shared" ca="1" si="20"/>
        <v>0</v>
      </c>
      <c r="X26" s="116">
        <f t="shared" ca="1" si="20"/>
        <v>0</v>
      </c>
      <c r="Y26" s="116">
        <f t="shared" ca="1" si="20"/>
        <v>0</v>
      </c>
      <c r="Z26" s="116">
        <f t="shared" ca="1" si="20"/>
        <v>0</v>
      </c>
      <c r="AA26" s="116">
        <f t="shared" ca="1" si="20"/>
        <v>0</v>
      </c>
      <c r="AB26" s="116">
        <f t="shared" ca="1" si="20"/>
        <v>0</v>
      </c>
      <c r="AC26" s="116">
        <f t="shared" ca="1" si="20"/>
        <v>0</v>
      </c>
      <c r="AD26" s="116">
        <f t="shared" ca="1" si="20"/>
        <v>0</v>
      </c>
      <c r="AE26" s="116">
        <f t="shared" ca="1" si="20"/>
        <v>0</v>
      </c>
      <c r="AF26" s="116">
        <f t="shared" ca="1" si="20"/>
        <v>0</v>
      </c>
      <c r="AG26" s="116">
        <f t="shared" ca="1" si="20"/>
        <v>0</v>
      </c>
      <c r="AH26" s="116">
        <f t="shared" ca="1" si="20"/>
        <v>0</v>
      </c>
      <c r="AI26" s="116">
        <f t="shared" ca="1" si="20"/>
        <v>0</v>
      </c>
      <c r="AJ26" s="116">
        <f t="shared" ca="1" si="20"/>
        <v>0</v>
      </c>
      <c r="AK26" s="116">
        <f t="shared" ca="1" si="20"/>
        <v>0</v>
      </c>
      <c r="AL26" s="116">
        <f t="shared" ca="1" si="20"/>
        <v>0</v>
      </c>
      <c r="AM26" s="116">
        <f t="shared" ca="1" si="20"/>
        <v>0</v>
      </c>
      <c r="AN26" s="116">
        <f t="shared" ca="1" si="20"/>
        <v>0</v>
      </c>
      <c r="AO26" s="116">
        <f t="shared" ca="1" si="20"/>
        <v>0</v>
      </c>
      <c r="AP26" s="116">
        <f t="shared" ca="1" si="20"/>
        <v>0</v>
      </c>
      <c r="AQ26" s="116">
        <f t="shared" ca="1" si="20"/>
        <v>0</v>
      </c>
      <c r="AR26" s="116">
        <f t="shared" ca="1" si="20"/>
        <v>0</v>
      </c>
      <c r="AS26" s="116">
        <f t="shared" ca="1" si="20"/>
        <v>0</v>
      </c>
      <c r="AT26" s="116">
        <f t="shared" ca="1" si="20"/>
        <v>0</v>
      </c>
      <c r="AU26" s="116">
        <f t="shared" ca="1" si="20"/>
        <v>0</v>
      </c>
      <c r="AV26" s="116">
        <f t="shared" ca="1" si="20"/>
        <v>0</v>
      </c>
      <c r="AW26" s="116">
        <f t="shared" ca="1" si="20"/>
        <v>0</v>
      </c>
      <c r="AX26" s="116">
        <f t="shared" ca="1" si="20"/>
        <v>0</v>
      </c>
      <c r="AY26" s="116">
        <f t="shared" ca="1" si="20"/>
        <v>0</v>
      </c>
      <c r="AZ26" s="116">
        <f t="shared" ca="1" si="20"/>
        <v>0</v>
      </c>
      <c r="BA26" s="116">
        <f t="shared" ca="1" si="20"/>
        <v>0</v>
      </c>
      <c r="BB26" s="116">
        <f t="shared" ca="1" si="20"/>
        <v>0</v>
      </c>
      <c r="BC26" s="116">
        <f t="shared" ca="1" si="20"/>
        <v>0</v>
      </c>
      <c r="BD26" s="116">
        <f t="shared" ca="1" si="20"/>
        <v>0</v>
      </c>
      <c r="BE26" s="116">
        <f t="shared" ca="1" si="20"/>
        <v>0</v>
      </c>
      <c r="BF26" s="116">
        <f t="shared" ca="1" si="20"/>
        <v>0</v>
      </c>
      <c r="BG26" s="116">
        <f t="shared" ca="1" si="20"/>
        <v>0</v>
      </c>
      <c r="BH26" s="116">
        <f t="shared" ca="1" si="20"/>
        <v>0</v>
      </c>
      <c r="BI26" s="116">
        <f t="shared" ca="1" si="20"/>
        <v>0</v>
      </c>
      <c r="BJ26" s="116">
        <f t="shared" ca="1" si="20"/>
        <v>0</v>
      </c>
      <c r="BK26" s="116">
        <f t="shared" ca="1" si="20"/>
        <v>0</v>
      </c>
      <c r="BL26" s="116">
        <f t="shared" ca="1" si="20"/>
        <v>0</v>
      </c>
      <c r="BM26" s="116">
        <f t="shared" ca="1" si="20"/>
        <v>0</v>
      </c>
      <c r="BN26" s="116">
        <f t="shared" ca="1" si="20"/>
        <v>0</v>
      </c>
      <c r="BO26" s="116">
        <f t="shared" ca="1" si="20"/>
        <v>0</v>
      </c>
      <c r="BP26" s="116">
        <f t="shared" ca="1" si="20"/>
        <v>0</v>
      </c>
      <c r="BQ26" s="116">
        <f t="shared" ca="1" si="20"/>
        <v>0</v>
      </c>
      <c r="BR26" s="116">
        <f t="shared" ca="1" si="20"/>
        <v>0</v>
      </c>
      <c r="BS26" s="116">
        <f t="shared" ca="1" si="20"/>
        <v>0</v>
      </c>
      <c r="BT26" s="116">
        <f t="shared" ca="1" si="20"/>
        <v>0</v>
      </c>
      <c r="BU26" s="116">
        <f t="shared" ca="1" si="20"/>
        <v>0</v>
      </c>
      <c r="BV26" s="116">
        <f t="shared" ca="1" si="20"/>
        <v>0</v>
      </c>
      <c r="BW26" s="116">
        <f t="shared" ref="BW26:EH26" ca="1" si="21">IF(BW$2&lt;TODAY(),(BW25-BW24)+BV26,0)</f>
        <v>0</v>
      </c>
      <c r="BX26" s="116">
        <f t="shared" ca="1" si="21"/>
        <v>0</v>
      </c>
      <c r="BY26" s="116">
        <f t="shared" ca="1" si="21"/>
        <v>0</v>
      </c>
      <c r="BZ26" s="116">
        <f t="shared" ca="1" si="21"/>
        <v>0</v>
      </c>
      <c r="CA26" s="116">
        <f t="shared" ca="1" si="21"/>
        <v>0</v>
      </c>
      <c r="CB26" s="116">
        <f t="shared" ca="1" si="21"/>
        <v>0</v>
      </c>
      <c r="CC26" s="116">
        <f t="shared" ca="1" si="21"/>
        <v>0</v>
      </c>
      <c r="CD26" s="116">
        <f t="shared" ca="1" si="21"/>
        <v>0</v>
      </c>
      <c r="CE26" s="116">
        <f t="shared" ca="1" si="21"/>
        <v>0</v>
      </c>
      <c r="CF26" s="116">
        <f t="shared" ca="1" si="21"/>
        <v>0</v>
      </c>
      <c r="CG26" s="116">
        <f t="shared" ca="1" si="21"/>
        <v>0</v>
      </c>
      <c r="CH26" s="116">
        <f t="shared" ca="1" si="21"/>
        <v>0</v>
      </c>
      <c r="CI26" s="116">
        <f t="shared" ca="1" si="21"/>
        <v>0</v>
      </c>
      <c r="CJ26" s="116">
        <f t="shared" ca="1" si="21"/>
        <v>0</v>
      </c>
      <c r="CK26" s="116">
        <f t="shared" ca="1" si="21"/>
        <v>0</v>
      </c>
      <c r="CL26" s="116">
        <f t="shared" ca="1" si="21"/>
        <v>0</v>
      </c>
      <c r="CM26" s="116">
        <f t="shared" ca="1" si="21"/>
        <v>0</v>
      </c>
      <c r="CN26" s="116">
        <f t="shared" ca="1" si="21"/>
        <v>0</v>
      </c>
      <c r="CO26" s="116">
        <f t="shared" ca="1" si="21"/>
        <v>0</v>
      </c>
      <c r="CP26" s="116">
        <f t="shared" ca="1" si="21"/>
        <v>0</v>
      </c>
      <c r="CQ26" s="116">
        <f t="shared" ca="1" si="21"/>
        <v>0</v>
      </c>
      <c r="CR26" s="116">
        <f t="shared" ca="1" si="21"/>
        <v>0</v>
      </c>
      <c r="CS26" s="116">
        <f t="shared" ca="1" si="21"/>
        <v>0</v>
      </c>
      <c r="CT26" s="116">
        <f t="shared" ca="1" si="21"/>
        <v>0</v>
      </c>
      <c r="CU26" s="116">
        <f t="shared" ca="1" si="21"/>
        <v>0</v>
      </c>
      <c r="CV26" s="116">
        <f t="shared" ca="1" si="21"/>
        <v>0</v>
      </c>
      <c r="CW26" s="116">
        <f t="shared" ca="1" si="21"/>
        <v>0</v>
      </c>
      <c r="CX26" s="116">
        <f t="shared" ca="1" si="21"/>
        <v>0</v>
      </c>
      <c r="CY26" s="116">
        <f t="shared" ca="1" si="21"/>
        <v>0</v>
      </c>
      <c r="CZ26" s="116">
        <f t="shared" ca="1" si="21"/>
        <v>0</v>
      </c>
      <c r="DA26" s="116">
        <f t="shared" ca="1" si="21"/>
        <v>0</v>
      </c>
      <c r="DB26" s="116">
        <f t="shared" ca="1" si="21"/>
        <v>0</v>
      </c>
      <c r="DC26" s="116">
        <f t="shared" ca="1" si="21"/>
        <v>0</v>
      </c>
      <c r="DD26" s="116">
        <f t="shared" ca="1" si="21"/>
        <v>0</v>
      </c>
      <c r="DE26" s="116">
        <f t="shared" ca="1" si="21"/>
        <v>0</v>
      </c>
      <c r="DF26" s="116">
        <f t="shared" ca="1" si="21"/>
        <v>0</v>
      </c>
      <c r="DG26" s="116">
        <f t="shared" ca="1" si="21"/>
        <v>0</v>
      </c>
      <c r="DH26" s="116">
        <f t="shared" ca="1" si="21"/>
        <v>0</v>
      </c>
      <c r="DI26" s="116">
        <f t="shared" ca="1" si="21"/>
        <v>0</v>
      </c>
      <c r="DJ26" s="116">
        <f t="shared" ca="1" si="21"/>
        <v>0</v>
      </c>
      <c r="DK26" s="116">
        <f t="shared" ca="1" si="21"/>
        <v>0</v>
      </c>
      <c r="DL26" s="116">
        <f t="shared" ca="1" si="21"/>
        <v>0</v>
      </c>
      <c r="DM26" s="116">
        <f t="shared" ca="1" si="21"/>
        <v>0</v>
      </c>
      <c r="DN26" s="116">
        <f t="shared" ca="1" si="21"/>
        <v>0</v>
      </c>
      <c r="DO26" s="116">
        <f t="shared" ca="1" si="21"/>
        <v>0</v>
      </c>
      <c r="DP26" s="116">
        <f t="shared" ca="1" si="21"/>
        <v>0</v>
      </c>
      <c r="DQ26" s="116">
        <f t="shared" ca="1" si="21"/>
        <v>0</v>
      </c>
      <c r="DR26" s="116">
        <f t="shared" ca="1" si="21"/>
        <v>0</v>
      </c>
      <c r="DS26" s="116">
        <f t="shared" ca="1" si="21"/>
        <v>0</v>
      </c>
      <c r="DT26" s="116">
        <f t="shared" ca="1" si="21"/>
        <v>0</v>
      </c>
      <c r="DU26" s="116">
        <f t="shared" ca="1" si="21"/>
        <v>0</v>
      </c>
      <c r="DV26" s="116">
        <f t="shared" ca="1" si="21"/>
        <v>0</v>
      </c>
      <c r="DW26" s="116">
        <f t="shared" ca="1" si="21"/>
        <v>0</v>
      </c>
      <c r="DX26" s="116">
        <f t="shared" ca="1" si="21"/>
        <v>0</v>
      </c>
      <c r="DY26" s="116">
        <f t="shared" ca="1" si="21"/>
        <v>0</v>
      </c>
      <c r="DZ26" s="116">
        <f t="shared" ca="1" si="21"/>
        <v>0</v>
      </c>
      <c r="EA26" s="116">
        <f t="shared" ca="1" si="21"/>
        <v>0</v>
      </c>
      <c r="EB26" s="116">
        <f t="shared" ca="1" si="21"/>
        <v>0</v>
      </c>
      <c r="EC26" s="116">
        <f t="shared" ca="1" si="21"/>
        <v>0</v>
      </c>
      <c r="ED26" s="116">
        <f t="shared" ca="1" si="21"/>
        <v>0</v>
      </c>
      <c r="EE26" s="116">
        <f t="shared" ca="1" si="21"/>
        <v>0</v>
      </c>
      <c r="EF26" s="116">
        <f t="shared" ca="1" si="21"/>
        <v>0</v>
      </c>
      <c r="EG26" s="116">
        <f t="shared" ca="1" si="21"/>
        <v>0</v>
      </c>
      <c r="EH26" s="116">
        <f t="shared" ca="1" si="21"/>
        <v>0</v>
      </c>
      <c r="EI26" s="116">
        <f t="shared" ref="EI26:GQ26" ca="1" si="22">IF(EI$2&lt;TODAY(),(EI25-EI24)+EH26,0)</f>
        <v>0</v>
      </c>
      <c r="EJ26" s="116">
        <f t="shared" ca="1" si="22"/>
        <v>0</v>
      </c>
      <c r="EK26" s="116">
        <f t="shared" ca="1" si="22"/>
        <v>0</v>
      </c>
      <c r="EL26" s="116">
        <f t="shared" ca="1" si="22"/>
        <v>0</v>
      </c>
      <c r="EM26" s="116">
        <f t="shared" ca="1" si="22"/>
        <v>0</v>
      </c>
      <c r="EN26" s="116">
        <f t="shared" ca="1" si="22"/>
        <v>0</v>
      </c>
      <c r="EO26" s="116">
        <f t="shared" ca="1" si="22"/>
        <v>0</v>
      </c>
      <c r="EP26" s="116">
        <f t="shared" ca="1" si="22"/>
        <v>0</v>
      </c>
      <c r="EQ26" s="116">
        <f t="shared" ca="1" si="22"/>
        <v>0</v>
      </c>
      <c r="ER26" s="116">
        <f t="shared" ca="1" si="22"/>
        <v>0</v>
      </c>
      <c r="ES26" s="116">
        <f t="shared" ca="1" si="22"/>
        <v>0</v>
      </c>
      <c r="ET26" s="116">
        <f t="shared" ca="1" si="22"/>
        <v>0</v>
      </c>
      <c r="EU26" s="116">
        <f t="shared" ca="1" si="22"/>
        <v>0</v>
      </c>
      <c r="EV26" s="116">
        <f t="shared" ca="1" si="22"/>
        <v>0</v>
      </c>
      <c r="EW26" s="116">
        <f t="shared" ca="1" si="22"/>
        <v>0</v>
      </c>
      <c r="EX26" s="116">
        <f t="shared" ca="1" si="22"/>
        <v>0</v>
      </c>
      <c r="EY26" s="116">
        <f t="shared" ca="1" si="22"/>
        <v>0</v>
      </c>
      <c r="EZ26" s="116">
        <f t="shared" ca="1" si="22"/>
        <v>0</v>
      </c>
      <c r="FA26" s="116">
        <f t="shared" ca="1" si="22"/>
        <v>0</v>
      </c>
      <c r="FB26" s="116">
        <f t="shared" ca="1" si="22"/>
        <v>0</v>
      </c>
      <c r="FC26" s="116">
        <f t="shared" ca="1" si="22"/>
        <v>0</v>
      </c>
      <c r="FD26" s="116">
        <f t="shared" ca="1" si="22"/>
        <v>0</v>
      </c>
      <c r="FE26" s="116">
        <f t="shared" ca="1" si="22"/>
        <v>0</v>
      </c>
      <c r="FF26" s="116">
        <f t="shared" ca="1" si="22"/>
        <v>0</v>
      </c>
      <c r="FG26" s="116">
        <f t="shared" ca="1" si="22"/>
        <v>0</v>
      </c>
      <c r="FH26" s="116">
        <f t="shared" ca="1" si="22"/>
        <v>0</v>
      </c>
      <c r="FI26" s="116">
        <f t="shared" ca="1" si="22"/>
        <v>0</v>
      </c>
      <c r="FJ26" s="116">
        <f t="shared" ca="1" si="22"/>
        <v>0</v>
      </c>
      <c r="FK26" s="116">
        <f t="shared" ca="1" si="22"/>
        <v>0</v>
      </c>
      <c r="FL26" s="116">
        <f t="shared" ca="1" si="22"/>
        <v>0</v>
      </c>
      <c r="FM26" s="116">
        <f t="shared" ca="1" si="22"/>
        <v>0</v>
      </c>
      <c r="FN26" s="116">
        <f t="shared" ca="1" si="22"/>
        <v>0</v>
      </c>
      <c r="FO26" s="116">
        <f t="shared" ca="1" si="22"/>
        <v>0</v>
      </c>
      <c r="FP26" s="116">
        <f t="shared" ca="1" si="22"/>
        <v>0</v>
      </c>
      <c r="FQ26" s="116">
        <f t="shared" ca="1" si="22"/>
        <v>0</v>
      </c>
      <c r="FR26" s="116">
        <f t="shared" ca="1" si="22"/>
        <v>0</v>
      </c>
      <c r="FS26" s="116">
        <f t="shared" ca="1" si="22"/>
        <v>0</v>
      </c>
      <c r="FT26" s="116">
        <f t="shared" ca="1" si="22"/>
        <v>0</v>
      </c>
      <c r="FU26" s="116">
        <f t="shared" ca="1" si="22"/>
        <v>0</v>
      </c>
      <c r="FV26" s="116">
        <f t="shared" ca="1" si="22"/>
        <v>0</v>
      </c>
      <c r="FW26" s="116">
        <f t="shared" ca="1" si="22"/>
        <v>0</v>
      </c>
      <c r="FX26" s="116">
        <f t="shared" ca="1" si="22"/>
        <v>0</v>
      </c>
      <c r="FY26" s="116">
        <f t="shared" ca="1" si="22"/>
        <v>0</v>
      </c>
      <c r="FZ26" s="116">
        <f t="shared" ca="1" si="22"/>
        <v>0</v>
      </c>
      <c r="GA26" s="116">
        <f t="shared" ca="1" si="22"/>
        <v>0</v>
      </c>
      <c r="GB26" s="116">
        <f t="shared" ca="1" si="22"/>
        <v>0</v>
      </c>
      <c r="GC26" s="116">
        <f t="shared" ca="1" si="22"/>
        <v>0</v>
      </c>
      <c r="GD26" s="116">
        <f t="shared" ca="1" si="22"/>
        <v>0</v>
      </c>
      <c r="GE26" s="116">
        <f t="shared" ca="1" si="22"/>
        <v>0</v>
      </c>
      <c r="GF26" s="116">
        <f t="shared" ca="1" si="22"/>
        <v>0</v>
      </c>
      <c r="GG26" s="116">
        <f t="shared" ca="1" si="22"/>
        <v>0</v>
      </c>
      <c r="GH26" s="116">
        <f t="shared" ca="1" si="22"/>
        <v>0</v>
      </c>
      <c r="GI26" s="116">
        <f t="shared" ca="1" si="22"/>
        <v>0</v>
      </c>
      <c r="GJ26" s="116">
        <f t="shared" ca="1" si="22"/>
        <v>0</v>
      </c>
      <c r="GK26" s="116">
        <f t="shared" ca="1" si="22"/>
        <v>0</v>
      </c>
      <c r="GL26" s="116">
        <f t="shared" ca="1" si="22"/>
        <v>0</v>
      </c>
      <c r="GM26" s="116">
        <f t="shared" ca="1" si="22"/>
        <v>0</v>
      </c>
      <c r="GN26" s="116">
        <f t="shared" ca="1" si="22"/>
        <v>0</v>
      </c>
      <c r="GO26" s="116">
        <f t="shared" ca="1" si="22"/>
        <v>0</v>
      </c>
      <c r="GP26" s="116">
        <f t="shared" ca="1" si="22"/>
        <v>0</v>
      </c>
      <c r="GQ26" s="116">
        <f t="shared" ca="1" si="22"/>
        <v>0</v>
      </c>
    </row>
    <row r="27" spans="1:199" s="91" customFormat="1" ht="4.5" customHeight="1">
      <c r="A27" s="85"/>
      <c r="B27" s="86"/>
      <c r="C27" s="87"/>
      <c r="D27" s="87"/>
      <c r="E27" s="87"/>
      <c r="F27" s="109"/>
      <c r="G27" s="88"/>
      <c r="H27" s="102"/>
      <c r="I27" s="89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</row>
    <row r="28" spans="1:199" s="66" customFormat="1" ht="20.25" customHeight="1">
      <c r="A28" s="65"/>
      <c r="B28" s="239">
        <f>Resumo!A15</f>
        <v>0</v>
      </c>
      <c r="C28" s="50" t="s">
        <v>22</v>
      </c>
      <c r="D28" s="51">
        <f>Cronograma!D10</f>
        <v>0</v>
      </c>
      <c r="E28" s="52">
        <f>Cronograma!E10</f>
        <v>0</v>
      </c>
      <c r="F28" s="107">
        <f>Resumo!$D15</f>
        <v>0</v>
      </c>
      <c r="G28" s="58">
        <f ca="1">IF(SUM(J28:GQ28)&gt;0,AVERAGEIF(J28:GQ28,"&gt;0",J28:GQ28),0)</f>
        <v>0</v>
      </c>
      <c r="H28" s="100">
        <f ca="1">COUNTIF(J28:GR28,"&gt;0")</f>
        <v>0</v>
      </c>
      <c r="I28" s="84"/>
      <c r="J28" s="60">
        <f ca="1">IF(OR(WEEKDAY(J$2,2)&gt;5,J$2&gt;=TODAY()+WEEKDAY(J$2)),0,IF(ISERROR(HLOOKUP(J$2,'Meta diária'!$2:$11,ROW('Meta diária'!$B9)-1,0)),I28,HLOOKUP(J$2,'Meta diária'!$2:$11,ROW('Meta diária'!$B9)-1,0)))</f>
        <v>0</v>
      </c>
      <c r="K28" s="60">
        <f ca="1">IF(OR(WEEKDAY(K$2,2)&gt;5,K$2&gt;=TODAY()+WEEKDAY(K$2)),0,IF(ISERROR(HLOOKUP(K$2,'Meta diária'!$2:$11,ROW('Meta diária'!$B9)-1,0)),J28,HLOOKUP(K$2,'Meta diária'!$2:$11,ROW('Meta diária'!$B9)-1,0)))</f>
        <v>0</v>
      </c>
      <c r="L28" s="60">
        <f ca="1">IF(OR(WEEKDAY(L$2,2)&gt;5,L$2&gt;=TODAY()+WEEKDAY(L$2)),0,IF(ISERROR(HLOOKUP(L$2,'Meta diária'!$2:$11,ROW('Meta diária'!$B9)-1,0)),K28,HLOOKUP(L$2,'Meta diária'!$2:$11,ROW('Meta diária'!$B9)-1,0)))</f>
        <v>0</v>
      </c>
      <c r="M28" s="60">
        <f ca="1">IF(OR(WEEKDAY(M$2,2)&gt;5,M$2&gt;=TODAY()+WEEKDAY(M$2)),0,IF(ISERROR(HLOOKUP(M$2,'Meta diária'!$2:$11,ROW('Meta diária'!$B9)-1,0)),L28,HLOOKUP(M$2,'Meta diária'!$2:$11,ROW('Meta diária'!$B9)-1,0)))</f>
        <v>0</v>
      </c>
      <c r="N28" s="60">
        <f ca="1">IF(OR(WEEKDAY(N$2,2)&gt;5,N$2&gt;=TODAY()+WEEKDAY(N$2)),0,IF(ISERROR(HLOOKUP(N$2,'Meta diária'!$2:$11,ROW('Meta diária'!$B9)-1,0)),M28,HLOOKUP(N$2,'Meta diária'!$2:$11,ROW('Meta diária'!$B9)-1,0)))</f>
        <v>0</v>
      </c>
      <c r="O28" s="60">
        <f ca="1">IF(OR(WEEKDAY(O$2,2)&gt;5,O$2&gt;=TODAY()+WEEKDAY(O$2)),0,IF(ISERROR(HLOOKUP(O$2,'Meta diária'!$2:$11,ROW('Meta diária'!$B9)-1,0)),N28,HLOOKUP(O$2,'Meta diária'!$2:$11,ROW('Meta diária'!$B9)-1,0)))</f>
        <v>0</v>
      </c>
      <c r="P28" s="60">
        <f ca="1">IF(OR(WEEKDAY(P$2,2)&gt;5,P$2&gt;=TODAY()+WEEKDAY(P$2)),0,IF(ISERROR(HLOOKUP(P$2,'Meta diária'!$2:$11,ROW('Meta diária'!$B9)-1,0)),O28,HLOOKUP(P$2,'Meta diária'!$2:$11,ROW('Meta diária'!$B9)-1,0)))</f>
        <v>0</v>
      </c>
      <c r="Q28" s="60">
        <f ca="1">IF(OR(WEEKDAY(Q$2,2)&gt;5,Q$2&gt;=TODAY()+WEEKDAY(Q$2)),0,IF(ISERROR(HLOOKUP(Q$2,'Meta diária'!$2:$11,ROW('Meta diária'!$B9)-1,0)),P28,HLOOKUP(Q$2,'Meta diária'!$2:$11,ROW('Meta diária'!$B9)-1,0)))</f>
        <v>0</v>
      </c>
      <c r="R28" s="60">
        <f ca="1">IF(OR(WEEKDAY(R$2,2)&gt;5,R$2&gt;=TODAY()+WEEKDAY(R$2)),0,IF(ISERROR(HLOOKUP(R$2,'Meta diária'!$2:$11,ROW('Meta diária'!$B9)-1,0)),Q28,HLOOKUP(R$2,'Meta diária'!$2:$11,ROW('Meta diária'!$B9)-1,0)))</f>
        <v>0</v>
      </c>
      <c r="S28" s="60">
        <f ca="1">IF(OR(WEEKDAY(S$2,2)&gt;5,S$2&gt;=TODAY()+WEEKDAY(S$2)),0,IF(ISERROR(HLOOKUP(S$2,'Meta diária'!$2:$11,ROW('Meta diária'!$B9)-1,0)),R28,HLOOKUP(S$2,'Meta diária'!$2:$11,ROW('Meta diária'!$B9)-1,0)))</f>
        <v>0</v>
      </c>
      <c r="T28" s="60">
        <f ca="1">IF(OR(WEEKDAY(T$2,2)&gt;5,T$2&gt;=TODAY()+WEEKDAY(T$2)),0,IF(ISERROR(HLOOKUP(T$2,'Meta diária'!$2:$11,ROW('Meta diária'!$B9)-1,0)),S28,HLOOKUP(T$2,'Meta diária'!$2:$11,ROW('Meta diária'!$B9)-1,0)))</f>
        <v>0</v>
      </c>
      <c r="U28" s="60">
        <f ca="1">IF(OR(WEEKDAY(U$2,2)&gt;5,U$2&gt;=TODAY()+WEEKDAY(U$2)),0,IF(ISERROR(HLOOKUP(U$2,'Meta diária'!$2:$11,ROW('Meta diária'!$B9)-1,0)),T28,HLOOKUP(U$2,'Meta diária'!$2:$11,ROW('Meta diária'!$B9)-1,0)))</f>
        <v>0</v>
      </c>
      <c r="V28" s="60">
        <f ca="1">IF(OR(WEEKDAY(V$2,2)&gt;5,V$2&gt;=TODAY()+WEEKDAY(V$2)),0,IF(ISERROR(HLOOKUP(V$2,'Meta diária'!$2:$11,ROW('Meta diária'!$B9)-1,0)),U28,HLOOKUP(V$2,'Meta diária'!$2:$11,ROW('Meta diária'!$B9)-1,0)))</f>
        <v>0</v>
      </c>
      <c r="W28" s="60">
        <f ca="1">IF(OR(WEEKDAY(W$2,2)&gt;5,W$2&gt;=TODAY()+WEEKDAY(W$2)),0,IF(ISERROR(HLOOKUP(W$2,'Meta diária'!$2:$11,ROW('Meta diária'!$B9)-1,0)),V28,HLOOKUP(W$2,'Meta diária'!$2:$11,ROW('Meta diária'!$B9)-1,0)))</f>
        <v>0</v>
      </c>
      <c r="X28" s="60">
        <f ca="1">IF(OR(WEEKDAY(X$2,2)&gt;5,X$2&gt;=TODAY()+WEEKDAY(X$2)),0,IF(ISERROR(HLOOKUP(X$2,'Meta diária'!$2:$11,ROW('Meta diária'!$B9)-1,0)),W28,HLOOKUP(X$2,'Meta diária'!$2:$11,ROW('Meta diária'!$B9)-1,0)))</f>
        <v>0</v>
      </c>
      <c r="Y28" s="60">
        <f ca="1">IF(OR(WEEKDAY(Y$2,2)&gt;5,Y$2&gt;=TODAY()+WEEKDAY(Y$2)),0,IF(ISERROR(HLOOKUP(Y$2,'Meta diária'!$2:$11,ROW('Meta diária'!$B9)-1,0)),X28,HLOOKUP(Y$2,'Meta diária'!$2:$11,ROW('Meta diária'!$B9)-1,0)))</f>
        <v>0</v>
      </c>
      <c r="Z28" s="60">
        <f ca="1">IF(OR(WEEKDAY(Z$2,2)&gt;5,Z$2&gt;=TODAY()+WEEKDAY(Z$2)),0,IF(ISERROR(HLOOKUP(Z$2,'Meta diária'!$2:$11,ROW('Meta diária'!$B9)-1,0)),Y28,HLOOKUP(Z$2,'Meta diária'!$2:$11,ROW('Meta diária'!$B9)-1,0)))</f>
        <v>0</v>
      </c>
      <c r="AA28" s="60">
        <f ca="1">IF(OR(WEEKDAY(AA$2,2)&gt;5,AA$2&gt;=TODAY()+WEEKDAY(AA$2)),0,IF(ISERROR(HLOOKUP(AA$2,'Meta diária'!$2:$11,ROW('Meta diária'!$B9)-1,0)),Z28,HLOOKUP(AA$2,'Meta diária'!$2:$11,ROW('Meta diária'!$B9)-1,0)))</f>
        <v>0</v>
      </c>
      <c r="AB28" s="60">
        <f ca="1">IF(OR(WEEKDAY(AB$2,2)&gt;5,AB$2&gt;=TODAY()+WEEKDAY(AB$2)),0,IF(ISERROR(HLOOKUP(AB$2,'Meta diária'!$2:$11,ROW('Meta diária'!$B9)-1,0)),AA28,HLOOKUP(AB$2,'Meta diária'!$2:$11,ROW('Meta diária'!$B9)-1,0)))</f>
        <v>0</v>
      </c>
      <c r="AC28" s="60">
        <f ca="1">IF(OR(WEEKDAY(AC$2,2)&gt;5,AC$2&gt;=TODAY()+WEEKDAY(AC$2)),0,IF(ISERROR(HLOOKUP(AC$2,'Meta diária'!$2:$11,ROW('Meta diária'!$B9)-1,0)),AB28,HLOOKUP(AC$2,'Meta diária'!$2:$11,ROW('Meta diária'!$B9)-1,0)))</f>
        <v>0</v>
      </c>
      <c r="AD28" s="60">
        <f ca="1">IF(OR(WEEKDAY(AD$2,2)&gt;5,AD$2&gt;=TODAY()+WEEKDAY(AD$2)),0,IF(ISERROR(HLOOKUP(AD$2,'Meta diária'!$2:$11,ROW('Meta diária'!$B9)-1,0)),AC28,HLOOKUP(AD$2,'Meta diária'!$2:$11,ROW('Meta diária'!$B9)-1,0)))</f>
        <v>0</v>
      </c>
      <c r="AE28" s="60">
        <f ca="1">IF(OR(WEEKDAY(AE$2,2)&gt;5,AE$2&gt;=TODAY()+WEEKDAY(AE$2)),0,IF(ISERROR(HLOOKUP(AE$2,'Meta diária'!$2:$11,ROW('Meta diária'!$B9)-1,0)),AD28,HLOOKUP(AE$2,'Meta diária'!$2:$11,ROW('Meta diária'!$B9)-1,0)))</f>
        <v>0</v>
      </c>
      <c r="AF28" s="60">
        <f ca="1">IF(OR(WEEKDAY(AF$2,2)&gt;5,AF$2&gt;=TODAY()+WEEKDAY(AF$2)),0,IF(ISERROR(HLOOKUP(AF$2,'Meta diária'!$2:$11,ROW('Meta diária'!$B9)-1,0)),AE28,HLOOKUP(AF$2,'Meta diária'!$2:$11,ROW('Meta diária'!$B9)-1,0)))</f>
        <v>0</v>
      </c>
      <c r="AG28" s="60">
        <f ca="1">IF(OR(WEEKDAY(AG$2,2)&gt;5,AG$2&gt;=TODAY()+WEEKDAY(AG$2)),0,IF(ISERROR(HLOOKUP(AG$2,'Meta diária'!$2:$11,ROW('Meta diária'!$B9)-1,0)),AF28,HLOOKUP(AG$2,'Meta diária'!$2:$11,ROW('Meta diária'!$B9)-1,0)))</f>
        <v>0</v>
      </c>
      <c r="AH28" s="60">
        <f ca="1">IF(OR(WEEKDAY(AH$2,2)&gt;5,AH$2&gt;=TODAY()+WEEKDAY(AH$2)),0,IF(ISERROR(HLOOKUP(AH$2,'Meta diária'!$2:$11,ROW('Meta diária'!$B9)-1,0)),AG28,HLOOKUP(AH$2,'Meta diária'!$2:$11,ROW('Meta diária'!$B9)-1,0)))</f>
        <v>0</v>
      </c>
      <c r="AI28" s="60">
        <f ca="1">IF(OR(WEEKDAY(AI$2,2)&gt;5,AI$2&gt;=TODAY()+WEEKDAY(AI$2)),0,IF(ISERROR(HLOOKUP(AI$2,'Meta diária'!$2:$11,ROW('Meta diária'!$B9)-1,0)),AH28,HLOOKUP(AI$2,'Meta diária'!$2:$11,ROW('Meta diária'!$B9)-1,0)))</f>
        <v>0</v>
      </c>
      <c r="AJ28" s="60">
        <f ca="1">IF(OR(WEEKDAY(AJ$2,2)&gt;5,AJ$2&gt;=TODAY()+WEEKDAY(AJ$2)),0,IF(ISERROR(HLOOKUP(AJ$2,'Meta diária'!$2:$11,ROW('Meta diária'!$B9)-1,0)),AI28,HLOOKUP(AJ$2,'Meta diária'!$2:$11,ROW('Meta diária'!$B9)-1,0)))</f>
        <v>0</v>
      </c>
      <c r="AK28" s="60">
        <f ca="1">IF(OR(WEEKDAY(AK$2,2)&gt;5,AK$2&gt;=TODAY()+WEEKDAY(AK$2)),0,IF(ISERROR(HLOOKUP(AK$2,'Meta diária'!$2:$11,ROW('Meta diária'!$B9)-1,0)),AJ28,HLOOKUP(AK$2,'Meta diária'!$2:$11,ROW('Meta diária'!$B9)-1,0)))</f>
        <v>0</v>
      </c>
      <c r="AL28" s="60">
        <f ca="1">IF(OR(WEEKDAY(AL$2,2)&gt;5,AL$2&gt;=TODAY()+WEEKDAY(AL$2)),0,IF(ISERROR(HLOOKUP(AL$2,'Meta diária'!$2:$11,ROW('Meta diária'!$B9)-1,0)),AK28,HLOOKUP(AL$2,'Meta diária'!$2:$11,ROW('Meta diária'!$B9)-1,0)))</f>
        <v>0</v>
      </c>
      <c r="AM28" s="60">
        <f ca="1">IF(OR(WEEKDAY(AM$2,2)&gt;5,AM$2&gt;=TODAY()+WEEKDAY(AM$2)),0,IF(ISERROR(HLOOKUP(AM$2,'Meta diária'!$2:$11,ROW('Meta diária'!$B9)-1,0)),AL28,HLOOKUP(AM$2,'Meta diária'!$2:$11,ROW('Meta diária'!$B9)-1,0)))</f>
        <v>0</v>
      </c>
      <c r="AN28" s="60">
        <f ca="1">IF(OR(WEEKDAY(AN$2,2)&gt;5,AN$2&gt;=TODAY()+WEEKDAY(AN$2)),0,IF(ISERROR(HLOOKUP(AN$2,'Meta diária'!$2:$11,ROW('Meta diária'!$B9)-1,0)),AM28,HLOOKUP(AN$2,'Meta diária'!$2:$11,ROW('Meta diária'!$B9)-1,0)))</f>
        <v>0</v>
      </c>
      <c r="AO28" s="60">
        <f ca="1">IF(OR(WEEKDAY(AO$2,2)&gt;5,AO$2&gt;=TODAY()+WEEKDAY(AO$2)),0,IF(ISERROR(HLOOKUP(AO$2,'Meta diária'!$2:$11,ROW('Meta diária'!$B9)-1,0)),AN28,HLOOKUP(AO$2,'Meta diária'!$2:$11,ROW('Meta diária'!$B9)-1,0)))</f>
        <v>0</v>
      </c>
      <c r="AP28" s="60">
        <f ca="1">IF(OR(WEEKDAY(AP$2,2)&gt;5,AP$2&gt;=TODAY()+WEEKDAY(AP$2)),0,IF(ISERROR(HLOOKUP(AP$2,'Meta diária'!$2:$11,ROW('Meta diária'!$B9)-1,0)),AO28,HLOOKUP(AP$2,'Meta diária'!$2:$11,ROW('Meta diária'!$B9)-1,0)))</f>
        <v>0</v>
      </c>
      <c r="AQ28" s="60">
        <f ca="1">IF(OR(WEEKDAY(AQ$2,2)&gt;5,AQ$2&gt;=TODAY()+WEEKDAY(AQ$2)),0,IF(ISERROR(HLOOKUP(AQ$2,'Meta diária'!$2:$11,ROW('Meta diária'!$B9)-1,0)),AP28,HLOOKUP(AQ$2,'Meta diária'!$2:$11,ROW('Meta diária'!$B9)-1,0)))</f>
        <v>0</v>
      </c>
      <c r="AR28" s="60">
        <f ca="1">IF(OR(WEEKDAY(AR$2,2)&gt;5,AR$2&gt;=TODAY()+WEEKDAY(AR$2)),0,IF(ISERROR(HLOOKUP(AR$2,'Meta diária'!$2:$11,ROW('Meta diária'!$B9)-1,0)),AQ28,HLOOKUP(AR$2,'Meta diária'!$2:$11,ROW('Meta diária'!$B9)-1,0)))</f>
        <v>0</v>
      </c>
      <c r="AS28" s="60">
        <f ca="1">IF(OR(WEEKDAY(AS$2,2)&gt;5,AS$2&gt;=TODAY()+WEEKDAY(AS$2)),0,IF(ISERROR(HLOOKUP(AS$2,'Meta diária'!$2:$11,ROW('Meta diária'!$B9)-1,0)),AR28,HLOOKUP(AS$2,'Meta diária'!$2:$11,ROW('Meta diária'!$B9)-1,0)))</f>
        <v>0</v>
      </c>
      <c r="AT28" s="60">
        <f ca="1">IF(OR(WEEKDAY(AT$2,2)&gt;5,AT$2&gt;=TODAY()+WEEKDAY(AT$2)),0,IF(ISERROR(HLOOKUP(AT$2,'Meta diária'!$2:$11,ROW('Meta diária'!$B9)-1,0)),AS28,HLOOKUP(AT$2,'Meta diária'!$2:$11,ROW('Meta diária'!$B9)-1,0)))</f>
        <v>0</v>
      </c>
      <c r="AU28" s="60">
        <f ca="1">IF(OR(WEEKDAY(AU$2,2)&gt;5,AU$2&gt;=TODAY()+WEEKDAY(AU$2)),0,IF(ISERROR(HLOOKUP(AU$2,'Meta diária'!$2:$11,ROW('Meta diária'!$B9)-1,0)),AT28,HLOOKUP(AU$2,'Meta diária'!$2:$11,ROW('Meta diária'!$B9)-1,0)))</f>
        <v>0</v>
      </c>
      <c r="AV28" s="60">
        <f ca="1">IF(OR(WEEKDAY(AV$2,2)&gt;5,AV$2&gt;=TODAY()+WEEKDAY(AV$2)),0,IF(ISERROR(HLOOKUP(AV$2,'Meta diária'!$2:$11,ROW('Meta diária'!$B9)-1,0)),AU28,HLOOKUP(AV$2,'Meta diária'!$2:$11,ROW('Meta diária'!$B9)-1,0)))</f>
        <v>0</v>
      </c>
      <c r="AW28" s="60">
        <f ca="1">IF(OR(WEEKDAY(AW$2,2)&gt;5,AW$2&gt;=TODAY()+WEEKDAY(AW$2)),0,IF(ISERROR(HLOOKUP(AW$2,'Meta diária'!$2:$11,ROW('Meta diária'!$B9)-1,0)),AV28,HLOOKUP(AW$2,'Meta diária'!$2:$11,ROW('Meta diária'!$B9)-1,0)))</f>
        <v>0</v>
      </c>
      <c r="AX28" s="60">
        <f ca="1">IF(OR(WEEKDAY(AX$2,2)&gt;5,AX$2&gt;=TODAY()+WEEKDAY(AX$2)),0,IF(ISERROR(HLOOKUP(AX$2,'Meta diária'!$2:$11,ROW('Meta diária'!$B9)-1,0)),AW28,HLOOKUP(AX$2,'Meta diária'!$2:$11,ROW('Meta diária'!$B9)-1,0)))</f>
        <v>0</v>
      </c>
      <c r="AY28" s="60">
        <f ca="1">IF(OR(WEEKDAY(AY$2,2)&gt;5,AY$2&gt;=TODAY()+WEEKDAY(AY$2)),0,IF(ISERROR(HLOOKUP(AY$2,'Meta diária'!$2:$11,ROW('Meta diária'!$B9)-1,0)),AX28,HLOOKUP(AY$2,'Meta diária'!$2:$11,ROW('Meta diária'!$B9)-1,0)))</f>
        <v>0</v>
      </c>
      <c r="AZ28" s="60">
        <f ca="1">IF(OR(WEEKDAY(AZ$2,2)&gt;5,AZ$2&gt;=TODAY()+WEEKDAY(AZ$2)),0,IF(ISERROR(HLOOKUP(AZ$2,'Meta diária'!$2:$11,ROW('Meta diária'!$B9)-1,0)),AY28,HLOOKUP(AZ$2,'Meta diária'!$2:$11,ROW('Meta diária'!$B9)-1,0)))</f>
        <v>0</v>
      </c>
      <c r="BA28" s="60">
        <f ca="1">IF(OR(WEEKDAY(BA$2,2)&gt;5,BA$2&gt;=TODAY()+WEEKDAY(BA$2)),0,IF(ISERROR(HLOOKUP(BA$2,'Meta diária'!$2:$11,ROW('Meta diária'!$B9)-1,0)),AZ28,HLOOKUP(BA$2,'Meta diária'!$2:$11,ROW('Meta diária'!$B9)-1,0)))</f>
        <v>0</v>
      </c>
      <c r="BB28" s="60">
        <f ca="1">IF(OR(WEEKDAY(BB$2,2)&gt;5,BB$2&gt;=TODAY()+WEEKDAY(BB$2)),0,IF(ISERROR(HLOOKUP(BB$2,'Meta diária'!$2:$11,ROW('Meta diária'!$B9)-1,0)),BA28,HLOOKUP(BB$2,'Meta diária'!$2:$11,ROW('Meta diária'!$B9)-1,0)))</f>
        <v>0</v>
      </c>
      <c r="BC28" s="60">
        <f ca="1">IF(OR(WEEKDAY(BC$2,2)&gt;5,BC$2&gt;=TODAY()+WEEKDAY(BC$2)),0,IF(ISERROR(HLOOKUP(BC$2,'Meta diária'!$2:$11,ROW('Meta diária'!$B9)-1,0)),BB28,HLOOKUP(BC$2,'Meta diária'!$2:$11,ROW('Meta diária'!$B9)-1,0)))</f>
        <v>0</v>
      </c>
      <c r="BD28" s="60">
        <f ca="1">IF(OR(WEEKDAY(BD$2,2)&gt;5,BD$2&gt;=TODAY()+WEEKDAY(BD$2)),0,IF(ISERROR(HLOOKUP(BD$2,'Meta diária'!$2:$11,ROW('Meta diária'!$B9)-1,0)),BC28,HLOOKUP(BD$2,'Meta diária'!$2:$11,ROW('Meta diária'!$B9)-1,0)))</f>
        <v>0</v>
      </c>
      <c r="BE28" s="60">
        <f ca="1">IF(OR(WEEKDAY(BE$2,2)&gt;5,BE$2&gt;=TODAY()+WEEKDAY(BE$2)),0,IF(ISERROR(HLOOKUP(BE$2,'Meta diária'!$2:$11,ROW('Meta diária'!$B9)-1,0)),BD28,HLOOKUP(BE$2,'Meta diária'!$2:$11,ROW('Meta diária'!$B9)-1,0)))</f>
        <v>0</v>
      </c>
      <c r="BF28" s="60">
        <f ca="1">IF(OR(WEEKDAY(BF$2,2)&gt;5,BF$2&gt;=TODAY()+WEEKDAY(BF$2)),0,IF(ISERROR(HLOOKUP(BF$2,'Meta diária'!$2:$11,ROW('Meta diária'!$B9)-1,0)),BE28,HLOOKUP(BF$2,'Meta diária'!$2:$11,ROW('Meta diária'!$B9)-1,0)))</f>
        <v>0</v>
      </c>
      <c r="BG28" s="60">
        <f ca="1">IF(OR(WEEKDAY(BG$2,2)&gt;5,BG$2&gt;=TODAY()+WEEKDAY(BG$2)),0,IF(ISERROR(HLOOKUP(BG$2,'Meta diária'!$2:$11,ROW('Meta diária'!$B9)-1,0)),BF28,HLOOKUP(BG$2,'Meta diária'!$2:$11,ROW('Meta diária'!$B9)-1,0)))</f>
        <v>0</v>
      </c>
      <c r="BH28" s="60">
        <f ca="1">IF(OR(WEEKDAY(BH$2,2)&gt;5,BH$2&gt;=TODAY()+WEEKDAY(BH$2)),0,IF(ISERROR(HLOOKUP(BH$2,'Meta diária'!$2:$11,ROW('Meta diária'!$B9)-1,0)),BG28,HLOOKUP(BH$2,'Meta diária'!$2:$11,ROW('Meta diária'!$B9)-1,0)))</f>
        <v>0</v>
      </c>
      <c r="BI28" s="60">
        <f ca="1">IF(OR(WEEKDAY(BI$2,2)&gt;5,BI$2&gt;=TODAY()+WEEKDAY(BI$2)),0,IF(ISERROR(HLOOKUP(BI$2,'Meta diária'!$2:$11,ROW('Meta diária'!$B9)-1,0)),BH28,HLOOKUP(BI$2,'Meta diária'!$2:$11,ROW('Meta diária'!$B9)-1,0)))</f>
        <v>0</v>
      </c>
      <c r="BJ28" s="60">
        <f ca="1">IF(OR(WEEKDAY(BJ$2,2)&gt;5,BJ$2&gt;=TODAY()+WEEKDAY(BJ$2)),0,IF(ISERROR(HLOOKUP(BJ$2,'Meta diária'!$2:$11,ROW('Meta diária'!$B9)-1,0)),BI28,HLOOKUP(BJ$2,'Meta diária'!$2:$11,ROW('Meta diária'!$B9)-1,0)))</f>
        <v>0</v>
      </c>
      <c r="BK28" s="60">
        <f ca="1">IF(OR(WEEKDAY(BK$2,2)&gt;5,BK$2&gt;=TODAY()+WEEKDAY(BK$2)),0,IF(ISERROR(HLOOKUP(BK$2,'Meta diária'!$2:$11,ROW('Meta diária'!$B9)-1,0)),BJ28,HLOOKUP(BK$2,'Meta diária'!$2:$11,ROW('Meta diária'!$B9)-1,0)))</f>
        <v>0</v>
      </c>
      <c r="BL28" s="60">
        <f ca="1">IF(OR(WEEKDAY(BL$2,2)&gt;5,BL$2&gt;=TODAY()+WEEKDAY(BL$2)),0,IF(ISERROR(HLOOKUP(BL$2,'Meta diária'!$2:$11,ROW('Meta diária'!$B9)-1,0)),BK28,HLOOKUP(BL$2,'Meta diária'!$2:$11,ROW('Meta diária'!$B9)-1,0)))</f>
        <v>0</v>
      </c>
      <c r="BM28" s="60">
        <f ca="1">IF(OR(WEEKDAY(BM$2,2)&gt;5,BM$2&gt;=TODAY()+WEEKDAY(BM$2)),0,IF(ISERROR(HLOOKUP(BM$2,'Meta diária'!$2:$11,ROW('Meta diária'!$B9)-1,0)),BL28,HLOOKUP(BM$2,'Meta diária'!$2:$11,ROW('Meta diária'!$B9)-1,0)))</f>
        <v>0</v>
      </c>
      <c r="BN28" s="60">
        <f ca="1">IF(OR(WEEKDAY(BN$2,2)&gt;5,BN$2&gt;=TODAY()+WEEKDAY(BN$2)),0,IF(ISERROR(HLOOKUP(BN$2,'Meta diária'!$2:$11,ROW('Meta diária'!$B9)-1,0)),BM28,HLOOKUP(BN$2,'Meta diária'!$2:$11,ROW('Meta diária'!$B9)-1,0)))</f>
        <v>0</v>
      </c>
      <c r="BO28" s="60">
        <f ca="1">IF(OR(WEEKDAY(BO$2,2)&gt;5,BO$2&gt;=TODAY()+WEEKDAY(BO$2)),0,IF(ISERROR(HLOOKUP(BO$2,'Meta diária'!$2:$11,ROW('Meta diária'!$B9)-1,0)),BN28,HLOOKUP(BO$2,'Meta diária'!$2:$11,ROW('Meta diária'!$B9)-1,0)))</f>
        <v>0</v>
      </c>
      <c r="BP28" s="60">
        <f ca="1">IF(OR(WEEKDAY(BP$2,2)&gt;5,BP$2&gt;=TODAY()+WEEKDAY(BP$2)),0,IF(ISERROR(HLOOKUP(BP$2,'Meta diária'!$2:$11,ROW('Meta diária'!$B9)-1,0)),BO28,HLOOKUP(BP$2,'Meta diária'!$2:$11,ROW('Meta diária'!$B9)-1,0)))</f>
        <v>0</v>
      </c>
      <c r="BQ28" s="60">
        <f ca="1">IF(OR(WEEKDAY(BQ$2,2)&gt;5,BQ$2&gt;=TODAY()+WEEKDAY(BQ$2)),0,IF(ISERROR(HLOOKUP(BQ$2,'Meta diária'!$2:$11,ROW('Meta diária'!$B9)-1,0)),BP28,HLOOKUP(BQ$2,'Meta diária'!$2:$11,ROW('Meta diária'!$B9)-1,0)))</f>
        <v>0</v>
      </c>
      <c r="BR28" s="60">
        <f ca="1">IF(OR(WEEKDAY(BR$2,2)&gt;5,BR$2&gt;=TODAY()+WEEKDAY(BR$2)),0,IF(ISERROR(HLOOKUP(BR$2,'Meta diária'!$2:$11,ROW('Meta diária'!$B9)-1,0)),BQ28,HLOOKUP(BR$2,'Meta diária'!$2:$11,ROW('Meta diária'!$B9)-1,0)))</f>
        <v>0</v>
      </c>
      <c r="BS28" s="60">
        <f ca="1">IF(OR(WEEKDAY(BS$2,2)&gt;5,BS$2&gt;=TODAY()+WEEKDAY(BS$2)),0,IF(ISERROR(HLOOKUP(BS$2,'Meta diária'!$2:$11,ROW('Meta diária'!$B9)-1,0)),BR28,HLOOKUP(BS$2,'Meta diária'!$2:$11,ROW('Meta diária'!$B9)-1,0)))</f>
        <v>0</v>
      </c>
      <c r="BT28" s="60">
        <f ca="1">IF(OR(WEEKDAY(BT$2,2)&gt;5,BT$2&gt;=TODAY()+WEEKDAY(BT$2)),0,IF(ISERROR(HLOOKUP(BT$2,'Meta diária'!$2:$11,ROW('Meta diária'!$B9)-1,0)),BS28,HLOOKUP(BT$2,'Meta diária'!$2:$11,ROW('Meta diária'!$B9)-1,0)))</f>
        <v>0</v>
      </c>
      <c r="BU28" s="60">
        <f ca="1">IF(OR(WEEKDAY(BU$2,2)&gt;5,BU$2&gt;=TODAY()+WEEKDAY(BU$2)),0,IF(ISERROR(HLOOKUP(BU$2,'Meta diária'!$2:$11,ROW('Meta diária'!$B9)-1,0)),BT28,HLOOKUP(BU$2,'Meta diária'!$2:$11,ROW('Meta diária'!$B9)-1,0)))</f>
        <v>0</v>
      </c>
      <c r="BV28" s="60">
        <f ca="1">IF(OR(WEEKDAY(BV$2,2)&gt;5,BV$2&gt;=TODAY()+WEEKDAY(BV$2)),0,IF(ISERROR(HLOOKUP(BV$2,'Meta diária'!$2:$11,ROW('Meta diária'!$B9)-1,0)),BU28,HLOOKUP(BV$2,'Meta diária'!$2:$11,ROW('Meta diária'!$B9)-1,0)))</f>
        <v>0</v>
      </c>
      <c r="BW28" s="60">
        <f ca="1">IF(OR(WEEKDAY(BW$2,2)&gt;5,BW$2&gt;=TODAY()+WEEKDAY(BW$2)),0,IF(ISERROR(HLOOKUP(BW$2,'Meta diária'!$2:$11,ROW('Meta diária'!$B9)-1,0)),BV28,HLOOKUP(BW$2,'Meta diária'!$2:$11,ROW('Meta diária'!$B9)-1,0)))</f>
        <v>0</v>
      </c>
      <c r="BX28" s="60">
        <f ca="1">IF(OR(WEEKDAY(BX$2,2)&gt;5,BX$2&gt;=TODAY()+WEEKDAY(BX$2)),0,IF(ISERROR(HLOOKUP(BX$2,'Meta diária'!$2:$11,ROW('Meta diária'!$B9)-1,0)),BW28,HLOOKUP(BX$2,'Meta diária'!$2:$11,ROW('Meta diária'!$B9)-1,0)))</f>
        <v>0</v>
      </c>
      <c r="BY28" s="60">
        <f ca="1">IF(OR(WEEKDAY(BY$2,2)&gt;5,BY$2&gt;=TODAY()+WEEKDAY(BY$2)),0,IF(ISERROR(HLOOKUP(BY$2,'Meta diária'!$2:$11,ROW('Meta diária'!$B9)-1,0)),BX28,HLOOKUP(BY$2,'Meta diária'!$2:$11,ROW('Meta diária'!$B9)-1,0)))</f>
        <v>0</v>
      </c>
      <c r="BZ28" s="60">
        <f ca="1">IF(OR(WEEKDAY(BZ$2,2)&gt;5,BZ$2&gt;=TODAY()+WEEKDAY(BZ$2)),0,IF(ISERROR(HLOOKUP(BZ$2,'Meta diária'!$2:$11,ROW('Meta diária'!$B9)-1,0)),BY28,HLOOKUP(BZ$2,'Meta diária'!$2:$11,ROW('Meta diária'!$B9)-1,0)))</f>
        <v>0</v>
      </c>
      <c r="CA28" s="60">
        <f ca="1">IF(OR(WEEKDAY(CA$2,2)&gt;5,CA$2&gt;=TODAY()+WEEKDAY(CA$2)),0,IF(ISERROR(HLOOKUP(CA$2,'Meta diária'!$2:$11,ROW('Meta diária'!$B9)-1,0)),BZ28,HLOOKUP(CA$2,'Meta diária'!$2:$11,ROW('Meta diária'!$B9)-1,0)))</f>
        <v>0</v>
      </c>
      <c r="CB28" s="60">
        <f ca="1">IF(OR(WEEKDAY(CB$2,2)&gt;5,CB$2&gt;=TODAY()+WEEKDAY(CB$2)),0,IF(ISERROR(HLOOKUP(CB$2,'Meta diária'!$2:$11,ROW('Meta diária'!$B9)-1,0)),CA28,HLOOKUP(CB$2,'Meta diária'!$2:$11,ROW('Meta diária'!$B9)-1,0)))</f>
        <v>0</v>
      </c>
      <c r="CC28" s="60">
        <f ca="1">IF(OR(WEEKDAY(CC$2,2)&gt;5,CC$2&gt;=TODAY()+WEEKDAY(CC$2)),0,IF(ISERROR(HLOOKUP(CC$2,'Meta diária'!$2:$11,ROW('Meta diária'!$B9)-1,0)),CB28,HLOOKUP(CC$2,'Meta diária'!$2:$11,ROW('Meta diária'!$B9)-1,0)))</f>
        <v>0</v>
      </c>
      <c r="CD28" s="60">
        <f ca="1">IF(OR(WEEKDAY(CD$2,2)&gt;5,CD$2&gt;=TODAY()+WEEKDAY(CD$2)),0,IF(ISERROR(HLOOKUP(CD$2,'Meta diária'!$2:$11,ROW('Meta diária'!$B9)-1,0)),CC28,HLOOKUP(CD$2,'Meta diária'!$2:$11,ROW('Meta diária'!$B9)-1,0)))</f>
        <v>0</v>
      </c>
      <c r="CE28" s="60">
        <f ca="1">IF(OR(WEEKDAY(CE$2,2)&gt;5,CE$2&gt;=TODAY()+WEEKDAY(CE$2)),0,IF(ISERROR(HLOOKUP(CE$2,'Meta diária'!$2:$11,ROW('Meta diária'!$B9)-1,0)),CD28,HLOOKUP(CE$2,'Meta diária'!$2:$11,ROW('Meta diária'!$B9)-1,0)))</f>
        <v>0</v>
      </c>
      <c r="CF28" s="60">
        <f ca="1">IF(OR(WEEKDAY(CF$2,2)&gt;5,CF$2&gt;=TODAY()+WEEKDAY(CF$2)),0,IF(ISERROR(HLOOKUP(CF$2,'Meta diária'!$2:$11,ROW('Meta diária'!$B9)-1,0)),CE28,HLOOKUP(CF$2,'Meta diária'!$2:$11,ROW('Meta diária'!$B9)-1,0)))</f>
        <v>0</v>
      </c>
      <c r="CG28" s="60">
        <f ca="1">IF(OR(WEEKDAY(CG$2,2)&gt;5,CG$2&gt;=TODAY()+WEEKDAY(CG$2)),0,IF(ISERROR(HLOOKUP(CG$2,'Meta diária'!$2:$11,ROW('Meta diária'!$B9)-1,0)),CF28,HLOOKUP(CG$2,'Meta diária'!$2:$11,ROW('Meta diária'!$B9)-1,0)))</f>
        <v>0</v>
      </c>
      <c r="CH28" s="60">
        <f ca="1">IF(OR(WEEKDAY(CH$2,2)&gt;5,CH$2&gt;=TODAY()+WEEKDAY(CH$2)),0,IF(ISERROR(HLOOKUP(CH$2,'Meta diária'!$2:$11,ROW('Meta diária'!$B9)-1,0)),CG28,HLOOKUP(CH$2,'Meta diária'!$2:$11,ROW('Meta diária'!$B9)-1,0)))</f>
        <v>0</v>
      </c>
      <c r="CI28" s="60">
        <f ca="1">IF(OR(WEEKDAY(CI$2,2)&gt;5,CI$2&gt;=TODAY()+WEEKDAY(CI$2)),0,IF(ISERROR(HLOOKUP(CI$2,'Meta diária'!$2:$11,ROW('Meta diária'!$B9)-1,0)),CH28,HLOOKUP(CI$2,'Meta diária'!$2:$11,ROW('Meta diária'!$B9)-1,0)))</f>
        <v>0</v>
      </c>
      <c r="CJ28" s="60">
        <f ca="1">IF(OR(WEEKDAY(CJ$2,2)&gt;5,CJ$2&gt;=TODAY()+WEEKDAY(CJ$2)),0,IF(ISERROR(HLOOKUP(CJ$2,'Meta diária'!$2:$11,ROW('Meta diária'!$B9)-1,0)),CI28,HLOOKUP(CJ$2,'Meta diária'!$2:$11,ROW('Meta diária'!$B9)-1,0)))</f>
        <v>0</v>
      </c>
      <c r="CK28" s="60">
        <f ca="1">IF(OR(WEEKDAY(CK$2,2)&gt;5,CK$2&gt;=TODAY()+WEEKDAY(CK$2)),0,IF(ISERROR(HLOOKUP(CK$2,'Meta diária'!$2:$11,ROW('Meta diária'!$B9)-1,0)),CJ28,HLOOKUP(CK$2,'Meta diária'!$2:$11,ROW('Meta diária'!$B9)-1,0)))</f>
        <v>0</v>
      </c>
      <c r="CL28" s="60">
        <f ca="1">IF(OR(WEEKDAY(CL$2,2)&gt;5,CL$2&gt;=TODAY()+WEEKDAY(CL$2)),0,IF(ISERROR(HLOOKUP(CL$2,'Meta diária'!$2:$11,ROW('Meta diária'!$B9)-1,0)),CK28,HLOOKUP(CL$2,'Meta diária'!$2:$11,ROW('Meta diária'!$B9)-1,0)))</f>
        <v>0</v>
      </c>
      <c r="CM28" s="60">
        <f ca="1">IF(OR(WEEKDAY(CM$2,2)&gt;5,CM$2&gt;=TODAY()+WEEKDAY(CM$2)),0,IF(ISERROR(HLOOKUP(CM$2,'Meta diária'!$2:$11,ROW('Meta diária'!$B9)-1,0)),CL28,HLOOKUP(CM$2,'Meta diária'!$2:$11,ROW('Meta diária'!$B9)-1,0)))</f>
        <v>0</v>
      </c>
      <c r="CN28" s="60">
        <f ca="1">IF(OR(WEEKDAY(CN$2,2)&gt;5,CN$2&gt;=TODAY()+WEEKDAY(CN$2)),0,IF(ISERROR(HLOOKUP(CN$2,'Meta diária'!$2:$11,ROW('Meta diária'!$B9)-1,0)),CM28,HLOOKUP(CN$2,'Meta diária'!$2:$11,ROW('Meta diária'!$B9)-1,0)))</f>
        <v>0</v>
      </c>
      <c r="CO28" s="60">
        <f ca="1">IF(OR(WEEKDAY(CO$2,2)&gt;5,CO$2&gt;=TODAY()+WEEKDAY(CO$2)),0,IF(ISERROR(HLOOKUP(CO$2,'Meta diária'!$2:$11,ROW('Meta diária'!$B9)-1,0)),CN28,HLOOKUP(CO$2,'Meta diária'!$2:$11,ROW('Meta diária'!$B9)-1,0)))</f>
        <v>0</v>
      </c>
      <c r="CP28" s="60">
        <f ca="1">IF(OR(WEEKDAY(CP$2,2)&gt;5,CP$2&gt;=TODAY()+WEEKDAY(CP$2)),0,IF(ISERROR(HLOOKUP(CP$2,'Meta diária'!$2:$11,ROW('Meta diária'!$B9)-1,0)),CO28,HLOOKUP(CP$2,'Meta diária'!$2:$11,ROW('Meta diária'!$B9)-1,0)))</f>
        <v>0</v>
      </c>
      <c r="CQ28" s="60">
        <f ca="1">IF(OR(WEEKDAY(CQ$2,2)&gt;5,CQ$2&gt;=TODAY()+WEEKDAY(CQ$2)),0,IF(ISERROR(HLOOKUP(CQ$2,'Meta diária'!$2:$11,ROW('Meta diária'!$B9)-1,0)),CP28,HLOOKUP(CQ$2,'Meta diária'!$2:$11,ROW('Meta diária'!$B9)-1,0)))</f>
        <v>0</v>
      </c>
      <c r="CR28" s="60">
        <f ca="1">IF(OR(WEEKDAY(CR$2,2)&gt;5,CR$2&gt;=TODAY()+WEEKDAY(CR$2)),0,IF(ISERROR(HLOOKUP(CR$2,'Meta diária'!$2:$11,ROW('Meta diária'!$B9)-1,0)),CQ28,HLOOKUP(CR$2,'Meta diária'!$2:$11,ROW('Meta diária'!$B9)-1,0)))</f>
        <v>0</v>
      </c>
      <c r="CS28" s="60">
        <f ca="1">IF(OR(WEEKDAY(CS$2,2)&gt;5,CS$2&gt;=TODAY()+WEEKDAY(CS$2)),0,IF(ISERROR(HLOOKUP(CS$2,'Meta diária'!$2:$11,ROW('Meta diária'!$B9)-1,0)),CR28,HLOOKUP(CS$2,'Meta diária'!$2:$11,ROW('Meta diária'!$B9)-1,0)))</f>
        <v>0</v>
      </c>
      <c r="CT28" s="60">
        <f ca="1">IF(OR(WEEKDAY(CT$2,2)&gt;5,CT$2&gt;=TODAY()+WEEKDAY(CT$2)),0,IF(ISERROR(HLOOKUP(CT$2,'Meta diária'!$2:$11,ROW('Meta diária'!$B9)-1,0)),CS28,HLOOKUP(CT$2,'Meta diária'!$2:$11,ROW('Meta diária'!$B9)-1,0)))</f>
        <v>0</v>
      </c>
      <c r="CU28" s="60">
        <f ca="1">IF(OR(WEEKDAY(CU$2,2)&gt;5,CU$2&gt;=TODAY()+WEEKDAY(CU$2)),0,IF(ISERROR(HLOOKUP(CU$2,'Meta diária'!$2:$11,ROW('Meta diária'!$B9)-1,0)),CT28,HLOOKUP(CU$2,'Meta diária'!$2:$11,ROW('Meta diária'!$B9)-1,0)))</f>
        <v>0</v>
      </c>
      <c r="CV28" s="60">
        <f ca="1">IF(OR(WEEKDAY(CV$2,2)&gt;5,CV$2&gt;=TODAY()+WEEKDAY(CV$2)),0,IF(ISERROR(HLOOKUP(CV$2,'Meta diária'!$2:$11,ROW('Meta diária'!$B9)-1,0)),CU28,HLOOKUP(CV$2,'Meta diária'!$2:$11,ROW('Meta diária'!$B9)-1,0)))</f>
        <v>0</v>
      </c>
      <c r="CW28" s="60">
        <f ca="1">IF(OR(WEEKDAY(CW$2,2)&gt;5,CW$2&gt;=TODAY()+WEEKDAY(CW$2)),0,IF(ISERROR(HLOOKUP(CW$2,'Meta diária'!$2:$11,ROW('Meta diária'!$B9)-1,0)),CV28,HLOOKUP(CW$2,'Meta diária'!$2:$11,ROW('Meta diária'!$B9)-1,0)))</f>
        <v>0</v>
      </c>
      <c r="CX28" s="60">
        <f ca="1">IF(OR(WEEKDAY(CX$2,2)&gt;5,CX$2&gt;=TODAY()+WEEKDAY(CX$2)),0,IF(ISERROR(HLOOKUP(CX$2,'Meta diária'!$2:$11,ROW('Meta diária'!$B9)-1,0)),CW28,HLOOKUP(CX$2,'Meta diária'!$2:$11,ROW('Meta diária'!$B9)-1,0)))</f>
        <v>0</v>
      </c>
      <c r="CY28" s="60">
        <f ca="1">IF(OR(WEEKDAY(CY$2,2)&gt;5,CY$2&gt;=TODAY()+WEEKDAY(CY$2)),0,IF(ISERROR(HLOOKUP(CY$2,'Meta diária'!$2:$11,ROW('Meta diária'!$B9)-1,0)),CX28,HLOOKUP(CY$2,'Meta diária'!$2:$11,ROW('Meta diária'!$B9)-1,0)))</f>
        <v>0</v>
      </c>
      <c r="CZ28" s="60">
        <f ca="1">IF(OR(WEEKDAY(CZ$2,2)&gt;5,CZ$2&gt;=TODAY()+WEEKDAY(CZ$2)),0,IF(ISERROR(HLOOKUP(CZ$2,'Meta diária'!$2:$11,ROW('Meta diária'!$B9)-1,0)),CY28,HLOOKUP(CZ$2,'Meta diária'!$2:$11,ROW('Meta diária'!$B9)-1,0)))</f>
        <v>0</v>
      </c>
      <c r="DA28" s="60">
        <f ca="1">IF(OR(WEEKDAY(DA$2,2)&gt;5,DA$2&gt;=TODAY()+WEEKDAY(DA$2)),0,IF(ISERROR(HLOOKUP(DA$2,'Meta diária'!$2:$11,ROW('Meta diária'!$B9)-1,0)),CZ28,HLOOKUP(DA$2,'Meta diária'!$2:$11,ROW('Meta diária'!$B9)-1,0)))</f>
        <v>0</v>
      </c>
      <c r="DB28" s="60">
        <f ca="1">IF(OR(WEEKDAY(DB$2,2)&gt;5,DB$2&gt;=TODAY()+WEEKDAY(DB$2)),0,IF(ISERROR(HLOOKUP(DB$2,'Meta diária'!$2:$11,ROW('Meta diária'!$B9)-1,0)),DA28,HLOOKUP(DB$2,'Meta diária'!$2:$11,ROW('Meta diária'!$B9)-1,0)))</f>
        <v>0</v>
      </c>
      <c r="DC28" s="60">
        <f ca="1">IF(OR(WEEKDAY(DC$2,2)&gt;5,DC$2&gt;=TODAY()+WEEKDAY(DC$2)),0,IF(ISERROR(HLOOKUP(DC$2,'Meta diária'!$2:$11,ROW('Meta diária'!$B9)-1,0)),DB28,HLOOKUP(DC$2,'Meta diária'!$2:$11,ROW('Meta diária'!$B9)-1,0)))</f>
        <v>0</v>
      </c>
      <c r="DD28" s="60">
        <f ca="1">IF(OR(WEEKDAY(DD$2,2)&gt;5,DD$2&gt;=TODAY()+WEEKDAY(DD$2)),0,IF(ISERROR(HLOOKUP(DD$2,'Meta diária'!$2:$11,ROW('Meta diária'!$B9)-1,0)),DC28,HLOOKUP(DD$2,'Meta diária'!$2:$11,ROW('Meta diária'!$B9)-1,0)))</f>
        <v>0</v>
      </c>
      <c r="DE28" s="60">
        <f ca="1">IF(OR(WEEKDAY(DE$2,2)&gt;5,DE$2&gt;=TODAY()+WEEKDAY(DE$2)),0,IF(ISERROR(HLOOKUP(DE$2,'Meta diária'!$2:$11,ROW('Meta diária'!$B9)-1,0)),DD28,HLOOKUP(DE$2,'Meta diária'!$2:$11,ROW('Meta diária'!$B9)-1,0)))</f>
        <v>0</v>
      </c>
      <c r="DF28" s="60">
        <f ca="1">IF(OR(WEEKDAY(DF$2,2)&gt;5,DF$2&gt;=TODAY()+WEEKDAY(DF$2)),0,IF(ISERROR(HLOOKUP(DF$2,'Meta diária'!$2:$11,ROW('Meta diária'!$B9)-1,0)),DE28,HLOOKUP(DF$2,'Meta diária'!$2:$11,ROW('Meta diária'!$B9)-1,0)))</f>
        <v>0</v>
      </c>
      <c r="DG28" s="60">
        <f ca="1">IF(OR(WEEKDAY(DG$2,2)&gt;5,DG$2&gt;=TODAY()+WEEKDAY(DG$2)),0,IF(ISERROR(HLOOKUP(DG$2,'Meta diária'!$2:$11,ROW('Meta diária'!$B9)-1,0)),DF28,HLOOKUP(DG$2,'Meta diária'!$2:$11,ROW('Meta diária'!$B9)-1,0)))</f>
        <v>0</v>
      </c>
      <c r="DH28" s="60">
        <f ca="1">IF(OR(WEEKDAY(DH$2,2)&gt;5,DH$2&gt;=TODAY()+WEEKDAY(DH$2)),0,IF(ISERROR(HLOOKUP(DH$2,'Meta diária'!$2:$11,ROW('Meta diária'!$B9)-1,0)),DG28,HLOOKUP(DH$2,'Meta diária'!$2:$11,ROW('Meta diária'!$B9)-1,0)))</f>
        <v>0</v>
      </c>
      <c r="DI28" s="60">
        <f ca="1">IF(OR(WEEKDAY(DI$2,2)&gt;5,DI$2&gt;=TODAY()+WEEKDAY(DI$2)),0,IF(ISERROR(HLOOKUP(DI$2,'Meta diária'!$2:$11,ROW('Meta diária'!$B9)-1,0)),DH28,HLOOKUP(DI$2,'Meta diária'!$2:$11,ROW('Meta diária'!$B9)-1,0)))</f>
        <v>0</v>
      </c>
      <c r="DJ28" s="60">
        <f ca="1">IF(OR(WEEKDAY(DJ$2,2)&gt;5,DJ$2&gt;=TODAY()+WEEKDAY(DJ$2)),0,IF(ISERROR(HLOOKUP(DJ$2,'Meta diária'!$2:$11,ROW('Meta diária'!$B9)-1,0)),DI28,HLOOKUP(DJ$2,'Meta diária'!$2:$11,ROW('Meta diária'!$B9)-1,0)))</f>
        <v>0</v>
      </c>
      <c r="DK28" s="60">
        <f ca="1">IF(OR(WEEKDAY(DK$2,2)&gt;5,DK$2&gt;=TODAY()+WEEKDAY(DK$2)),0,IF(ISERROR(HLOOKUP(DK$2,'Meta diária'!$2:$11,ROW('Meta diária'!$B9)-1,0)),DJ28,HLOOKUP(DK$2,'Meta diária'!$2:$11,ROW('Meta diária'!$B9)-1,0)))</f>
        <v>0</v>
      </c>
      <c r="DL28" s="60">
        <f ca="1">IF(OR(WEEKDAY(DL$2,2)&gt;5,DL$2&gt;=TODAY()+WEEKDAY(DL$2)),0,IF(ISERROR(HLOOKUP(DL$2,'Meta diária'!$2:$11,ROW('Meta diária'!$B9)-1,0)),DK28,HLOOKUP(DL$2,'Meta diária'!$2:$11,ROW('Meta diária'!$B9)-1,0)))</f>
        <v>0</v>
      </c>
      <c r="DM28" s="60">
        <f ca="1">IF(OR(WEEKDAY(DM$2,2)&gt;5,DM$2&gt;=TODAY()+WEEKDAY(DM$2)),0,IF(ISERROR(HLOOKUP(DM$2,'Meta diária'!$2:$11,ROW('Meta diária'!$B9)-1,0)),DL28,HLOOKUP(DM$2,'Meta diária'!$2:$11,ROW('Meta diária'!$B9)-1,0)))</f>
        <v>0</v>
      </c>
      <c r="DN28" s="60">
        <f ca="1">IF(OR(WEEKDAY(DN$2,2)&gt;5,DN$2&gt;=TODAY()+WEEKDAY(DN$2)),0,IF(ISERROR(HLOOKUP(DN$2,'Meta diária'!$2:$11,ROW('Meta diária'!$B9)-1,0)),DM28,HLOOKUP(DN$2,'Meta diária'!$2:$11,ROW('Meta diária'!$B9)-1,0)))</f>
        <v>0</v>
      </c>
      <c r="DO28" s="60">
        <f ca="1">IF(OR(WEEKDAY(DO$2,2)&gt;5,DO$2&gt;=TODAY()+WEEKDAY(DO$2)),0,IF(ISERROR(HLOOKUP(DO$2,'Meta diária'!$2:$11,ROW('Meta diária'!$B9)-1,0)),DN28,HLOOKUP(DO$2,'Meta diária'!$2:$11,ROW('Meta diária'!$B9)-1,0)))</f>
        <v>0</v>
      </c>
      <c r="DP28" s="60">
        <f ca="1">IF(OR(WEEKDAY(DP$2,2)&gt;5,DP$2&gt;=TODAY()+WEEKDAY(DP$2)),0,IF(ISERROR(HLOOKUP(DP$2,'Meta diária'!$2:$11,ROW('Meta diária'!$B9)-1,0)),DO28,HLOOKUP(DP$2,'Meta diária'!$2:$11,ROW('Meta diária'!$B9)-1,0)))</f>
        <v>0</v>
      </c>
      <c r="DQ28" s="60">
        <f ca="1">IF(OR(WEEKDAY(DQ$2,2)&gt;5,DQ$2&gt;=TODAY()+WEEKDAY(DQ$2)),0,IF(ISERROR(HLOOKUP(DQ$2,'Meta diária'!$2:$11,ROW('Meta diária'!$B9)-1,0)),DP28,HLOOKUP(DQ$2,'Meta diária'!$2:$11,ROW('Meta diária'!$B9)-1,0)))</f>
        <v>0</v>
      </c>
      <c r="DR28" s="60">
        <f ca="1">IF(OR(WEEKDAY(DR$2,2)&gt;5,DR$2&gt;=TODAY()+WEEKDAY(DR$2)),0,IF(ISERROR(HLOOKUP(DR$2,'Meta diária'!$2:$11,ROW('Meta diária'!$B9)-1,0)),DQ28,HLOOKUP(DR$2,'Meta diária'!$2:$11,ROW('Meta diária'!$B9)-1,0)))</f>
        <v>0</v>
      </c>
      <c r="DS28" s="60">
        <f ca="1">IF(OR(WEEKDAY(DS$2,2)&gt;5,DS$2&gt;=TODAY()+WEEKDAY(DS$2)),0,IF(ISERROR(HLOOKUP(DS$2,'Meta diária'!$2:$11,ROW('Meta diária'!$B9)-1,0)),DR28,HLOOKUP(DS$2,'Meta diária'!$2:$11,ROW('Meta diária'!$B9)-1,0)))</f>
        <v>0</v>
      </c>
      <c r="DT28" s="60">
        <f ca="1">IF(OR(WEEKDAY(DT$2,2)&gt;5,DT$2&gt;=TODAY()+WEEKDAY(DT$2)),0,IF(ISERROR(HLOOKUP(DT$2,'Meta diária'!$2:$11,ROW('Meta diária'!$B9)-1,0)),DS28,HLOOKUP(DT$2,'Meta diária'!$2:$11,ROW('Meta diária'!$B9)-1,0)))</f>
        <v>0</v>
      </c>
      <c r="DU28" s="60">
        <f ca="1">IF(OR(WEEKDAY(DU$2,2)&gt;5,DU$2&gt;=TODAY()+WEEKDAY(DU$2)),0,IF(ISERROR(HLOOKUP(DU$2,'Meta diária'!$2:$11,ROW('Meta diária'!$B9)-1,0)),DT28,HLOOKUP(DU$2,'Meta diária'!$2:$11,ROW('Meta diária'!$B9)-1,0)))</f>
        <v>0</v>
      </c>
      <c r="DV28" s="60">
        <f ca="1">IF(OR(WEEKDAY(DV$2,2)&gt;5,DV$2&gt;=TODAY()+WEEKDAY(DV$2)),0,IF(ISERROR(HLOOKUP(DV$2,'Meta diária'!$2:$11,ROW('Meta diária'!$B9)-1,0)),DU28,HLOOKUP(DV$2,'Meta diária'!$2:$11,ROW('Meta diária'!$B9)-1,0)))</f>
        <v>0</v>
      </c>
      <c r="DW28" s="60">
        <f ca="1">IF(OR(WEEKDAY(DW$2,2)&gt;5,DW$2&gt;=TODAY()+WEEKDAY(DW$2)),0,IF(ISERROR(HLOOKUP(DW$2,'Meta diária'!$2:$11,ROW('Meta diária'!$B9)-1,0)),DV28,HLOOKUP(DW$2,'Meta diária'!$2:$11,ROW('Meta diária'!$B9)-1,0)))</f>
        <v>0</v>
      </c>
      <c r="DX28" s="60">
        <f ca="1">IF(OR(WEEKDAY(DX$2,2)&gt;5,DX$2&gt;=TODAY()+WEEKDAY(DX$2)),0,IF(ISERROR(HLOOKUP(DX$2,'Meta diária'!$2:$11,ROW('Meta diária'!$B9)-1,0)),DW28,HLOOKUP(DX$2,'Meta diária'!$2:$11,ROW('Meta diária'!$B9)-1,0)))</f>
        <v>0</v>
      </c>
      <c r="DY28" s="60">
        <f ca="1">IF(OR(WEEKDAY(DY$2,2)&gt;5,DY$2&gt;=TODAY()+WEEKDAY(DY$2)),0,IF(ISERROR(HLOOKUP(DY$2,'Meta diária'!$2:$11,ROW('Meta diária'!$B9)-1,0)),DX28,HLOOKUP(DY$2,'Meta diária'!$2:$11,ROW('Meta diária'!$B9)-1,0)))</f>
        <v>0</v>
      </c>
      <c r="DZ28" s="60">
        <f ca="1">IF(OR(WEEKDAY(DZ$2,2)&gt;5,DZ$2&gt;=TODAY()+WEEKDAY(DZ$2)),0,IF(ISERROR(HLOOKUP(DZ$2,'Meta diária'!$2:$11,ROW('Meta diária'!$B9)-1,0)),DY28,HLOOKUP(DZ$2,'Meta diária'!$2:$11,ROW('Meta diária'!$B9)-1,0)))</f>
        <v>0</v>
      </c>
      <c r="EA28" s="60">
        <f ca="1">IF(OR(WEEKDAY(EA$2,2)&gt;5,EA$2&gt;=TODAY()+WEEKDAY(EA$2)),0,IF(ISERROR(HLOOKUP(EA$2,'Meta diária'!$2:$11,ROW('Meta diária'!$B9)-1,0)),DZ28,HLOOKUP(EA$2,'Meta diária'!$2:$11,ROW('Meta diária'!$B9)-1,0)))</f>
        <v>0</v>
      </c>
      <c r="EB28" s="60">
        <f ca="1">IF(OR(WEEKDAY(EB$2,2)&gt;5,EB$2&gt;=TODAY()+WEEKDAY(EB$2)),0,IF(ISERROR(HLOOKUP(EB$2,'Meta diária'!$2:$11,ROW('Meta diária'!$B9)-1,0)),EA28,HLOOKUP(EB$2,'Meta diária'!$2:$11,ROW('Meta diária'!$B9)-1,0)))</f>
        <v>0</v>
      </c>
      <c r="EC28" s="60">
        <f ca="1">IF(OR(WEEKDAY(EC$2,2)&gt;5,EC$2&gt;=TODAY()+WEEKDAY(EC$2)),0,IF(ISERROR(HLOOKUP(EC$2,'Meta diária'!$2:$11,ROW('Meta diária'!$B9)-1,0)),EB28,HLOOKUP(EC$2,'Meta diária'!$2:$11,ROW('Meta diária'!$B9)-1,0)))</f>
        <v>0</v>
      </c>
      <c r="ED28" s="60">
        <f ca="1">IF(OR(WEEKDAY(ED$2,2)&gt;5,ED$2&gt;=TODAY()+WEEKDAY(ED$2)),0,IF(ISERROR(HLOOKUP(ED$2,'Meta diária'!$2:$11,ROW('Meta diária'!$B9)-1,0)),EC28,HLOOKUP(ED$2,'Meta diária'!$2:$11,ROW('Meta diária'!$B9)-1,0)))</f>
        <v>0</v>
      </c>
      <c r="EE28" s="60">
        <f ca="1">IF(OR(WEEKDAY(EE$2,2)&gt;5,EE$2&gt;=TODAY()+WEEKDAY(EE$2)),0,IF(ISERROR(HLOOKUP(EE$2,'Meta diária'!$2:$11,ROW('Meta diária'!$B9)-1,0)),ED28,HLOOKUP(EE$2,'Meta diária'!$2:$11,ROW('Meta diária'!$B9)-1,0)))</f>
        <v>0</v>
      </c>
      <c r="EF28" s="60">
        <f ca="1">IF(OR(WEEKDAY(EF$2,2)&gt;5,EF$2&gt;=TODAY()+WEEKDAY(EF$2)),0,IF(ISERROR(HLOOKUP(EF$2,'Meta diária'!$2:$11,ROW('Meta diária'!$B9)-1,0)),EE28,HLOOKUP(EF$2,'Meta diária'!$2:$11,ROW('Meta diária'!$B9)-1,0)))</f>
        <v>0</v>
      </c>
      <c r="EG28" s="60">
        <f ca="1">IF(OR(WEEKDAY(EG$2,2)&gt;5,EG$2&gt;=TODAY()+WEEKDAY(EG$2)),0,IF(ISERROR(HLOOKUP(EG$2,'Meta diária'!$2:$11,ROW('Meta diária'!$B9)-1,0)),EF28,HLOOKUP(EG$2,'Meta diária'!$2:$11,ROW('Meta diária'!$B9)-1,0)))</f>
        <v>0</v>
      </c>
      <c r="EH28" s="60">
        <f ca="1">IF(OR(WEEKDAY(EH$2,2)&gt;5,EH$2&gt;=TODAY()+WEEKDAY(EH$2)),0,IF(ISERROR(HLOOKUP(EH$2,'Meta diária'!$2:$11,ROW('Meta diária'!$B9)-1,0)),EG28,HLOOKUP(EH$2,'Meta diária'!$2:$11,ROW('Meta diária'!$B9)-1,0)))</f>
        <v>0</v>
      </c>
      <c r="EI28" s="60">
        <f ca="1">IF(OR(WEEKDAY(EI$2,2)&gt;5,EI$2&gt;=TODAY()+WEEKDAY(EI$2)),0,IF(ISERROR(HLOOKUP(EI$2,'Meta diária'!$2:$11,ROW('Meta diária'!$B9)-1,0)),EH28,HLOOKUP(EI$2,'Meta diária'!$2:$11,ROW('Meta diária'!$B9)-1,0)))</f>
        <v>0</v>
      </c>
      <c r="EJ28" s="60">
        <f ca="1">IF(OR(WEEKDAY(EJ$2,2)&gt;5,EJ$2&gt;=TODAY()+WEEKDAY(EJ$2)),0,IF(ISERROR(HLOOKUP(EJ$2,'Meta diária'!$2:$11,ROW('Meta diária'!$B9)-1,0)),EI28,HLOOKUP(EJ$2,'Meta diária'!$2:$11,ROW('Meta diária'!$B9)-1,0)))</f>
        <v>0</v>
      </c>
      <c r="EK28" s="60">
        <f ca="1">IF(OR(WEEKDAY(EK$2,2)&gt;5,EK$2&gt;=TODAY()+WEEKDAY(EK$2)),0,IF(ISERROR(HLOOKUP(EK$2,'Meta diária'!$2:$11,ROW('Meta diária'!$B9)-1,0)),EJ28,HLOOKUP(EK$2,'Meta diária'!$2:$11,ROW('Meta diária'!$B9)-1,0)))</f>
        <v>0</v>
      </c>
      <c r="EL28" s="60">
        <f ca="1">IF(OR(WEEKDAY(EL$2,2)&gt;5,EL$2&gt;=TODAY()+WEEKDAY(EL$2)),0,IF(ISERROR(HLOOKUP(EL$2,'Meta diária'!$2:$11,ROW('Meta diária'!$B9)-1,0)),EK28,HLOOKUP(EL$2,'Meta diária'!$2:$11,ROW('Meta diária'!$B9)-1,0)))</f>
        <v>0</v>
      </c>
      <c r="EM28" s="60">
        <f ca="1">IF(OR(WEEKDAY(EM$2,2)&gt;5,EM$2&gt;=TODAY()+WEEKDAY(EM$2)),0,IF(ISERROR(HLOOKUP(EM$2,'Meta diária'!$2:$11,ROW('Meta diária'!$B9)-1,0)),EL28,HLOOKUP(EM$2,'Meta diária'!$2:$11,ROW('Meta diária'!$B9)-1,0)))</f>
        <v>0</v>
      </c>
      <c r="EN28" s="60">
        <f ca="1">IF(OR(WEEKDAY(EN$2,2)&gt;5,EN$2&gt;=TODAY()+WEEKDAY(EN$2)),0,IF(ISERROR(HLOOKUP(EN$2,'Meta diária'!$2:$11,ROW('Meta diária'!$B9)-1,0)),EM28,HLOOKUP(EN$2,'Meta diária'!$2:$11,ROW('Meta diária'!$B9)-1,0)))</f>
        <v>0</v>
      </c>
      <c r="EO28" s="60">
        <f ca="1">IF(OR(WEEKDAY(EO$2,2)&gt;5,EO$2&gt;=TODAY()+WEEKDAY(EO$2)),0,IF(ISERROR(HLOOKUP(EO$2,'Meta diária'!$2:$11,ROW('Meta diária'!$B9)-1,0)),EN28,HLOOKUP(EO$2,'Meta diária'!$2:$11,ROW('Meta diária'!$B9)-1,0)))</f>
        <v>0</v>
      </c>
      <c r="EP28" s="60">
        <f ca="1">IF(OR(WEEKDAY(EP$2,2)&gt;5,EP$2&gt;=TODAY()+WEEKDAY(EP$2)),0,IF(ISERROR(HLOOKUP(EP$2,'Meta diária'!$2:$11,ROW('Meta diária'!$B9)-1,0)),EO28,HLOOKUP(EP$2,'Meta diária'!$2:$11,ROW('Meta diária'!$B9)-1,0)))</f>
        <v>0</v>
      </c>
      <c r="EQ28" s="60">
        <f ca="1">IF(OR(WEEKDAY(EQ$2,2)&gt;5,EQ$2&gt;=TODAY()+WEEKDAY(EQ$2)),0,IF(ISERROR(HLOOKUP(EQ$2,'Meta diária'!$2:$11,ROW('Meta diária'!$B9)-1,0)),EP28,HLOOKUP(EQ$2,'Meta diária'!$2:$11,ROW('Meta diária'!$B9)-1,0)))</f>
        <v>0</v>
      </c>
      <c r="ER28" s="60">
        <f ca="1">IF(OR(WEEKDAY(ER$2,2)&gt;5,ER$2&gt;=TODAY()+WEEKDAY(ER$2)),0,IF(ISERROR(HLOOKUP(ER$2,'Meta diária'!$2:$11,ROW('Meta diária'!$B9)-1,0)),EQ28,HLOOKUP(ER$2,'Meta diária'!$2:$11,ROW('Meta diária'!$B9)-1,0)))</f>
        <v>0</v>
      </c>
      <c r="ES28" s="60">
        <f ca="1">IF(OR(WEEKDAY(ES$2,2)&gt;5,ES$2&gt;=TODAY()+WEEKDAY(ES$2)),0,IF(ISERROR(HLOOKUP(ES$2,'Meta diária'!$2:$11,ROW('Meta diária'!$B9)-1,0)),ER28,HLOOKUP(ES$2,'Meta diária'!$2:$11,ROW('Meta diária'!$B9)-1,0)))</f>
        <v>0</v>
      </c>
      <c r="ET28" s="60">
        <f ca="1">IF(OR(WEEKDAY(ET$2,2)&gt;5,ET$2&gt;=TODAY()+WEEKDAY(ET$2)),0,IF(ISERROR(HLOOKUP(ET$2,'Meta diária'!$2:$11,ROW('Meta diária'!$B9)-1,0)),ES28,HLOOKUP(ET$2,'Meta diária'!$2:$11,ROW('Meta diária'!$B9)-1,0)))</f>
        <v>0</v>
      </c>
      <c r="EU28" s="60">
        <f ca="1">IF(OR(WEEKDAY(EU$2,2)&gt;5,EU$2&gt;=TODAY()+WEEKDAY(EU$2)),0,IF(ISERROR(HLOOKUP(EU$2,'Meta diária'!$2:$11,ROW('Meta diária'!$B9)-1,0)),ET28,HLOOKUP(EU$2,'Meta diária'!$2:$11,ROW('Meta diária'!$B9)-1,0)))</f>
        <v>0</v>
      </c>
      <c r="EV28" s="60">
        <f ca="1">IF(OR(WEEKDAY(EV$2,2)&gt;5,EV$2&gt;=TODAY()+WEEKDAY(EV$2)),0,IF(ISERROR(HLOOKUP(EV$2,'Meta diária'!$2:$11,ROW('Meta diária'!$B9)-1,0)),EU28,HLOOKUP(EV$2,'Meta diária'!$2:$11,ROW('Meta diária'!$B9)-1,0)))</f>
        <v>0</v>
      </c>
      <c r="EW28" s="60">
        <f ca="1">IF(OR(WEEKDAY(EW$2,2)&gt;5,EW$2&gt;=TODAY()+WEEKDAY(EW$2)),0,IF(ISERROR(HLOOKUP(EW$2,'Meta diária'!$2:$11,ROW('Meta diária'!$B9)-1,0)),EV28,HLOOKUP(EW$2,'Meta diária'!$2:$11,ROW('Meta diária'!$B9)-1,0)))</f>
        <v>0</v>
      </c>
      <c r="EX28" s="60">
        <f ca="1">IF(OR(WEEKDAY(EX$2,2)&gt;5,EX$2&gt;=TODAY()+WEEKDAY(EX$2)),0,IF(ISERROR(HLOOKUP(EX$2,'Meta diária'!$2:$11,ROW('Meta diária'!$B9)-1,0)),EW28,HLOOKUP(EX$2,'Meta diária'!$2:$11,ROW('Meta diária'!$B9)-1,0)))</f>
        <v>0</v>
      </c>
      <c r="EY28" s="60">
        <f ca="1">IF(OR(WEEKDAY(EY$2,2)&gt;5,EY$2&gt;=TODAY()+WEEKDAY(EY$2)),0,IF(ISERROR(HLOOKUP(EY$2,'Meta diária'!$2:$11,ROW('Meta diária'!$B9)-1,0)),EX28,HLOOKUP(EY$2,'Meta diária'!$2:$11,ROW('Meta diária'!$B9)-1,0)))</f>
        <v>0</v>
      </c>
      <c r="EZ28" s="60">
        <f ca="1">IF(OR(WEEKDAY(EZ$2,2)&gt;5,EZ$2&gt;=TODAY()+WEEKDAY(EZ$2)),0,IF(ISERROR(HLOOKUP(EZ$2,'Meta diária'!$2:$11,ROW('Meta diária'!$B9)-1,0)),EY28,HLOOKUP(EZ$2,'Meta diária'!$2:$11,ROW('Meta diária'!$B9)-1,0)))</f>
        <v>0</v>
      </c>
      <c r="FA28" s="60">
        <f ca="1">IF(OR(WEEKDAY(FA$2,2)&gt;5,FA$2&gt;=TODAY()+WEEKDAY(FA$2)),0,IF(ISERROR(HLOOKUP(FA$2,'Meta diária'!$2:$11,ROW('Meta diária'!$B9)-1,0)),EZ28,HLOOKUP(FA$2,'Meta diária'!$2:$11,ROW('Meta diária'!$B9)-1,0)))</f>
        <v>0</v>
      </c>
      <c r="FB28" s="60">
        <f ca="1">IF(OR(WEEKDAY(FB$2,2)&gt;5,FB$2&gt;=TODAY()+WEEKDAY(FB$2)),0,IF(ISERROR(HLOOKUP(FB$2,'Meta diária'!$2:$11,ROW('Meta diária'!$B9)-1,0)),FA28,HLOOKUP(FB$2,'Meta diária'!$2:$11,ROW('Meta diária'!$B9)-1,0)))</f>
        <v>0</v>
      </c>
      <c r="FC28" s="60">
        <f ca="1">IF(OR(WEEKDAY(FC$2,2)&gt;5,FC$2&gt;=TODAY()+WEEKDAY(FC$2)),0,IF(ISERROR(HLOOKUP(FC$2,'Meta diária'!$2:$11,ROW('Meta diária'!$B9)-1,0)),FB28,HLOOKUP(FC$2,'Meta diária'!$2:$11,ROW('Meta diária'!$B9)-1,0)))</f>
        <v>0</v>
      </c>
      <c r="FD28" s="60">
        <f ca="1">IF(OR(WEEKDAY(FD$2,2)&gt;5,FD$2&gt;=TODAY()+WEEKDAY(FD$2)),0,IF(ISERROR(HLOOKUP(FD$2,'Meta diária'!$2:$11,ROW('Meta diária'!$B9)-1,0)),FC28,HLOOKUP(FD$2,'Meta diária'!$2:$11,ROW('Meta diária'!$B9)-1,0)))</f>
        <v>0</v>
      </c>
      <c r="FE28" s="60">
        <f ca="1">IF(OR(WEEKDAY(FE$2,2)&gt;5,FE$2&gt;=TODAY()+WEEKDAY(FE$2)),0,IF(ISERROR(HLOOKUP(FE$2,'Meta diária'!$2:$11,ROW('Meta diária'!$B9)-1,0)),FD28,HLOOKUP(FE$2,'Meta diária'!$2:$11,ROW('Meta diária'!$B9)-1,0)))</f>
        <v>0</v>
      </c>
      <c r="FF28" s="60">
        <f ca="1">IF(OR(WEEKDAY(FF$2,2)&gt;5,FF$2&gt;=TODAY()+WEEKDAY(FF$2)),0,IF(ISERROR(HLOOKUP(FF$2,'Meta diária'!$2:$11,ROW('Meta diária'!$B9)-1,0)),FE28,HLOOKUP(FF$2,'Meta diária'!$2:$11,ROW('Meta diária'!$B9)-1,0)))</f>
        <v>0</v>
      </c>
      <c r="FG28" s="60">
        <f ca="1">IF(OR(WEEKDAY(FG$2,2)&gt;5,FG$2&gt;=TODAY()+WEEKDAY(FG$2)),0,IF(ISERROR(HLOOKUP(FG$2,'Meta diária'!$2:$11,ROW('Meta diária'!$B9)-1,0)),FF28,HLOOKUP(FG$2,'Meta diária'!$2:$11,ROW('Meta diária'!$B9)-1,0)))</f>
        <v>0</v>
      </c>
      <c r="FH28" s="60">
        <f ca="1">IF(OR(WEEKDAY(FH$2,2)&gt;5,FH$2&gt;=TODAY()+WEEKDAY(FH$2)),0,IF(ISERROR(HLOOKUP(FH$2,'Meta diária'!$2:$11,ROW('Meta diária'!$B9)-1,0)),FG28,HLOOKUP(FH$2,'Meta diária'!$2:$11,ROW('Meta diária'!$B9)-1,0)))</f>
        <v>0</v>
      </c>
      <c r="FI28" s="60">
        <f ca="1">IF(OR(WEEKDAY(FI$2,2)&gt;5,FI$2&gt;=TODAY()+WEEKDAY(FI$2)),0,IF(ISERROR(HLOOKUP(FI$2,'Meta diária'!$2:$11,ROW('Meta diária'!$B9)-1,0)),FH28,HLOOKUP(FI$2,'Meta diária'!$2:$11,ROW('Meta diária'!$B9)-1,0)))</f>
        <v>0</v>
      </c>
      <c r="FJ28" s="60">
        <f ca="1">IF(OR(WEEKDAY(FJ$2,2)&gt;5,FJ$2&gt;=TODAY()+WEEKDAY(FJ$2)),0,IF(ISERROR(HLOOKUP(FJ$2,'Meta diária'!$2:$11,ROW('Meta diária'!$B9)-1,0)),FI28,HLOOKUP(FJ$2,'Meta diária'!$2:$11,ROW('Meta diária'!$B9)-1,0)))</f>
        <v>0</v>
      </c>
      <c r="FK28" s="60">
        <f ca="1">IF(OR(WEEKDAY(FK$2,2)&gt;5,FK$2&gt;=TODAY()+WEEKDAY(FK$2)),0,IF(ISERROR(HLOOKUP(FK$2,'Meta diária'!$2:$11,ROW('Meta diária'!$B9)-1,0)),FJ28,HLOOKUP(FK$2,'Meta diária'!$2:$11,ROW('Meta diária'!$B9)-1,0)))</f>
        <v>0</v>
      </c>
      <c r="FL28" s="60">
        <f ca="1">IF(OR(WEEKDAY(FL$2,2)&gt;5,FL$2&gt;=TODAY()+WEEKDAY(FL$2)),0,IF(ISERROR(HLOOKUP(FL$2,'Meta diária'!$2:$11,ROW('Meta diária'!$B9)-1,0)),FK28,HLOOKUP(FL$2,'Meta diária'!$2:$11,ROW('Meta diária'!$B9)-1,0)))</f>
        <v>0</v>
      </c>
      <c r="FM28" s="60">
        <f ca="1">IF(OR(WEEKDAY(FM$2,2)&gt;5,FM$2&gt;=TODAY()+WEEKDAY(FM$2)),0,IF(ISERROR(HLOOKUP(FM$2,'Meta diária'!$2:$11,ROW('Meta diária'!$B9)-1,0)),FL28,HLOOKUP(FM$2,'Meta diária'!$2:$11,ROW('Meta diária'!$B9)-1,0)))</f>
        <v>0</v>
      </c>
      <c r="FN28" s="60">
        <f ca="1">IF(OR(WEEKDAY(FN$2,2)&gt;5,FN$2&gt;=TODAY()+WEEKDAY(FN$2)),0,IF(ISERROR(HLOOKUP(FN$2,'Meta diária'!$2:$11,ROW('Meta diária'!$B9)-1,0)),FM28,HLOOKUP(FN$2,'Meta diária'!$2:$11,ROW('Meta diária'!$B9)-1,0)))</f>
        <v>0</v>
      </c>
      <c r="FO28" s="60">
        <f ca="1">IF(OR(WEEKDAY(FO$2,2)&gt;5,FO$2&gt;=TODAY()+WEEKDAY(FO$2)),0,IF(ISERROR(HLOOKUP(FO$2,'Meta diária'!$2:$11,ROW('Meta diária'!$B9)-1,0)),FN28,HLOOKUP(FO$2,'Meta diária'!$2:$11,ROW('Meta diária'!$B9)-1,0)))</f>
        <v>0</v>
      </c>
      <c r="FP28" s="60">
        <f ca="1">IF(OR(WEEKDAY(FP$2,2)&gt;5,FP$2&gt;=TODAY()+WEEKDAY(FP$2)),0,IF(ISERROR(HLOOKUP(FP$2,'Meta diária'!$2:$11,ROW('Meta diária'!$B9)-1,0)),FO28,HLOOKUP(FP$2,'Meta diária'!$2:$11,ROW('Meta diária'!$B9)-1,0)))</f>
        <v>0</v>
      </c>
      <c r="FQ28" s="60">
        <f ca="1">IF(OR(WEEKDAY(FQ$2,2)&gt;5,FQ$2&gt;=TODAY()+WEEKDAY(FQ$2)),0,IF(ISERROR(HLOOKUP(FQ$2,'Meta diária'!$2:$11,ROW('Meta diária'!$B9)-1,0)),FP28,HLOOKUP(FQ$2,'Meta diária'!$2:$11,ROW('Meta diária'!$B9)-1,0)))</f>
        <v>0</v>
      </c>
      <c r="FR28" s="60">
        <f ca="1">IF(OR(WEEKDAY(FR$2,2)&gt;5,FR$2&gt;=TODAY()+WEEKDAY(FR$2)),0,IF(ISERROR(HLOOKUP(FR$2,'Meta diária'!$2:$11,ROW('Meta diária'!$B9)-1,0)),FQ28,HLOOKUP(FR$2,'Meta diária'!$2:$11,ROW('Meta diária'!$B9)-1,0)))</f>
        <v>0</v>
      </c>
      <c r="FS28" s="60">
        <f ca="1">IF(OR(WEEKDAY(FS$2,2)&gt;5,FS$2&gt;=TODAY()+WEEKDAY(FS$2)),0,IF(ISERROR(HLOOKUP(FS$2,'Meta diária'!$2:$11,ROW('Meta diária'!$B9)-1,0)),FR28,HLOOKUP(FS$2,'Meta diária'!$2:$11,ROW('Meta diária'!$B9)-1,0)))</f>
        <v>0</v>
      </c>
      <c r="FT28" s="60">
        <f ca="1">IF(OR(WEEKDAY(FT$2,2)&gt;5,FT$2&gt;=TODAY()+WEEKDAY(FT$2)),0,IF(ISERROR(HLOOKUP(FT$2,'Meta diária'!$2:$11,ROW('Meta diária'!$B9)-1,0)),FS28,HLOOKUP(FT$2,'Meta diária'!$2:$11,ROW('Meta diária'!$B9)-1,0)))</f>
        <v>0</v>
      </c>
      <c r="FU28" s="60">
        <f ca="1">IF(OR(WEEKDAY(FU$2,2)&gt;5,FU$2&gt;=TODAY()+WEEKDAY(FU$2)),0,IF(ISERROR(HLOOKUP(FU$2,'Meta diária'!$2:$11,ROW('Meta diária'!$B9)-1,0)),FT28,HLOOKUP(FU$2,'Meta diária'!$2:$11,ROW('Meta diária'!$B9)-1,0)))</f>
        <v>0</v>
      </c>
      <c r="FV28" s="60">
        <f ca="1">IF(OR(WEEKDAY(FV$2,2)&gt;5,FV$2&gt;=TODAY()+WEEKDAY(FV$2)),0,IF(ISERROR(HLOOKUP(FV$2,'Meta diária'!$2:$11,ROW('Meta diária'!$B9)-1,0)),FU28,HLOOKUP(FV$2,'Meta diária'!$2:$11,ROW('Meta diária'!$B9)-1,0)))</f>
        <v>0</v>
      </c>
      <c r="FW28" s="60">
        <f ca="1">IF(OR(WEEKDAY(FW$2,2)&gt;5,FW$2&gt;=TODAY()+WEEKDAY(FW$2)),0,IF(ISERROR(HLOOKUP(FW$2,'Meta diária'!$2:$11,ROW('Meta diária'!$B9)-1,0)),FV28,HLOOKUP(FW$2,'Meta diária'!$2:$11,ROW('Meta diária'!$B9)-1,0)))</f>
        <v>0</v>
      </c>
      <c r="FX28" s="60">
        <f ca="1">IF(OR(WEEKDAY(FX$2,2)&gt;5,FX$2&gt;=TODAY()+WEEKDAY(FX$2)),0,IF(ISERROR(HLOOKUP(FX$2,'Meta diária'!$2:$11,ROW('Meta diária'!$B9)-1,0)),FW28,HLOOKUP(FX$2,'Meta diária'!$2:$11,ROW('Meta diária'!$B9)-1,0)))</f>
        <v>0</v>
      </c>
      <c r="FY28" s="60">
        <f ca="1">IF(OR(WEEKDAY(FY$2,2)&gt;5,FY$2&gt;=TODAY()+WEEKDAY(FY$2)),0,IF(ISERROR(HLOOKUP(FY$2,'Meta diária'!$2:$11,ROW('Meta diária'!$B9)-1,0)),FX28,HLOOKUP(FY$2,'Meta diária'!$2:$11,ROW('Meta diária'!$B9)-1,0)))</f>
        <v>0</v>
      </c>
      <c r="FZ28" s="60">
        <f ca="1">IF(OR(WEEKDAY(FZ$2,2)&gt;5,FZ$2&gt;=TODAY()+WEEKDAY(FZ$2)),0,IF(ISERROR(HLOOKUP(FZ$2,'Meta diária'!$2:$11,ROW('Meta diária'!$B9)-1,0)),FY28,HLOOKUP(FZ$2,'Meta diária'!$2:$11,ROW('Meta diária'!$B9)-1,0)))</f>
        <v>0</v>
      </c>
      <c r="GA28" s="60">
        <f ca="1">IF(OR(WEEKDAY(GA$2,2)&gt;5,GA$2&gt;=TODAY()+WEEKDAY(GA$2)),0,IF(ISERROR(HLOOKUP(GA$2,'Meta diária'!$2:$11,ROW('Meta diária'!$B9)-1,0)),FZ28,HLOOKUP(GA$2,'Meta diária'!$2:$11,ROW('Meta diária'!$B9)-1,0)))</f>
        <v>0</v>
      </c>
      <c r="GB28" s="60">
        <f ca="1">IF(OR(WEEKDAY(GB$2,2)&gt;5,GB$2&gt;=TODAY()+WEEKDAY(GB$2)),0,IF(ISERROR(HLOOKUP(GB$2,'Meta diária'!$2:$11,ROW('Meta diária'!$B9)-1,0)),GA28,HLOOKUP(GB$2,'Meta diária'!$2:$11,ROW('Meta diária'!$B9)-1,0)))</f>
        <v>0</v>
      </c>
      <c r="GC28" s="60">
        <f ca="1">IF(OR(WEEKDAY(GC$2,2)&gt;5,GC$2&gt;=TODAY()+WEEKDAY(GC$2)),0,IF(ISERROR(HLOOKUP(GC$2,'Meta diária'!$2:$11,ROW('Meta diária'!$B9)-1,0)),GB28,HLOOKUP(GC$2,'Meta diária'!$2:$11,ROW('Meta diária'!$B9)-1,0)))</f>
        <v>0</v>
      </c>
      <c r="GD28" s="60">
        <f ca="1">IF(OR(WEEKDAY(GD$2,2)&gt;5,GD$2&gt;=TODAY()+WEEKDAY(GD$2)),0,IF(ISERROR(HLOOKUP(GD$2,'Meta diária'!$2:$11,ROW('Meta diária'!$B9)-1,0)),GC28,HLOOKUP(GD$2,'Meta diária'!$2:$11,ROW('Meta diária'!$B9)-1,0)))</f>
        <v>0</v>
      </c>
      <c r="GE28" s="60">
        <f ca="1">IF(OR(WEEKDAY(GE$2,2)&gt;5,GE$2&gt;=TODAY()+WEEKDAY(GE$2)),0,IF(ISERROR(HLOOKUP(GE$2,'Meta diária'!$2:$11,ROW('Meta diária'!$B9)-1,0)),GD28,HLOOKUP(GE$2,'Meta diária'!$2:$11,ROW('Meta diária'!$B9)-1,0)))</f>
        <v>0</v>
      </c>
      <c r="GF28" s="60">
        <f ca="1">IF(OR(WEEKDAY(GF$2,2)&gt;5,GF$2&gt;=TODAY()+WEEKDAY(GF$2)),0,IF(ISERROR(HLOOKUP(GF$2,'Meta diária'!$2:$11,ROW('Meta diária'!$B9)-1,0)),GE28,HLOOKUP(GF$2,'Meta diária'!$2:$11,ROW('Meta diária'!$B9)-1,0)))</f>
        <v>0</v>
      </c>
      <c r="GG28" s="60">
        <f ca="1">IF(OR(WEEKDAY(GG$2,2)&gt;5,GG$2&gt;=TODAY()+WEEKDAY(GG$2)),0,IF(ISERROR(HLOOKUP(GG$2,'Meta diária'!$2:$11,ROW('Meta diária'!$B9)-1,0)),GF28,HLOOKUP(GG$2,'Meta diária'!$2:$11,ROW('Meta diária'!$B9)-1,0)))</f>
        <v>0</v>
      </c>
      <c r="GH28" s="60">
        <f ca="1">IF(OR(WEEKDAY(GH$2,2)&gt;5,GH$2&gt;=TODAY()+WEEKDAY(GH$2)),0,IF(ISERROR(HLOOKUP(GH$2,'Meta diária'!$2:$11,ROW('Meta diária'!$B9)-1,0)),GG28,HLOOKUP(GH$2,'Meta diária'!$2:$11,ROW('Meta diária'!$B9)-1,0)))</f>
        <v>0</v>
      </c>
      <c r="GI28" s="60">
        <f ca="1">IF(OR(WEEKDAY(GI$2,2)&gt;5,GI$2&gt;=TODAY()+WEEKDAY(GI$2)),0,IF(ISERROR(HLOOKUP(GI$2,'Meta diária'!$2:$11,ROW('Meta diária'!$B9)-1,0)),GH28,HLOOKUP(GI$2,'Meta diária'!$2:$11,ROW('Meta diária'!$B9)-1,0)))</f>
        <v>0</v>
      </c>
      <c r="GJ28" s="60">
        <f ca="1">IF(OR(WEEKDAY(GJ$2,2)&gt;5,GJ$2&gt;=TODAY()+WEEKDAY(GJ$2)),0,IF(ISERROR(HLOOKUP(GJ$2,'Meta diária'!$2:$11,ROW('Meta diária'!$B9)-1,0)),GI28,HLOOKUP(GJ$2,'Meta diária'!$2:$11,ROW('Meta diária'!$B9)-1,0)))</f>
        <v>0</v>
      </c>
      <c r="GK28" s="60">
        <f ca="1">IF(OR(WEEKDAY(GK$2,2)&gt;5,GK$2&gt;=TODAY()+WEEKDAY(GK$2)),0,IF(ISERROR(HLOOKUP(GK$2,'Meta diária'!$2:$11,ROW('Meta diária'!$B9)-1,0)),GJ28,HLOOKUP(GK$2,'Meta diária'!$2:$11,ROW('Meta diária'!$B9)-1,0)))</f>
        <v>0</v>
      </c>
      <c r="GL28" s="60">
        <f ca="1">IF(OR(WEEKDAY(GL$2,2)&gt;5,GL$2&gt;=TODAY()+WEEKDAY(GL$2)),0,IF(ISERROR(HLOOKUP(GL$2,'Meta diária'!$2:$11,ROW('Meta diária'!$B9)-1,0)),GK28,HLOOKUP(GL$2,'Meta diária'!$2:$11,ROW('Meta diária'!$B9)-1,0)))</f>
        <v>0</v>
      </c>
      <c r="GM28" s="60">
        <f ca="1">IF(OR(WEEKDAY(GM$2,2)&gt;5,GM$2&gt;=TODAY()+WEEKDAY(GM$2)),0,IF(ISERROR(HLOOKUP(GM$2,'Meta diária'!$2:$11,ROW('Meta diária'!$B9)-1,0)),GL28,HLOOKUP(GM$2,'Meta diária'!$2:$11,ROW('Meta diária'!$B9)-1,0)))</f>
        <v>0</v>
      </c>
      <c r="GN28" s="60">
        <f ca="1">IF(OR(WEEKDAY(GN$2,2)&gt;5,GN$2&gt;=TODAY()+WEEKDAY(GN$2)),0,IF(ISERROR(HLOOKUP(GN$2,'Meta diária'!$2:$11,ROW('Meta diária'!$B9)-1,0)),GM28,HLOOKUP(GN$2,'Meta diária'!$2:$11,ROW('Meta diária'!$B9)-1,0)))</f>
        <v>0</v>
      </c>
      <c r="GO28" s="60">
        <f ca="1">IF(OR(WEEKDAY(GO$2,2)&gt;5,GO$2&gt;=TODAY()+WEEKDAY(GO$2)),0,IF(ISERROR(HLOOKUP(GO$2,'Meta diária'!$2:$11,ROW('Meta diária'!$B9)-1,0)),GN28,HLOOKUP(GO$2,'Meta diária'!$2:$11,ROW('Meta diária'!$B9)-1,0)))</f>
        <v>0</v>
      </c>
      <c r="GP28" s="60">
        <f ca="1">IF(OR(WEEKDAY(GP$2,2)&gt;5,GP$2&gt;=TODAY()+WEEKDAY(GP$2)),0,IF(ISERROR(HLOOKUP(GP$2,'Meta diária'!$2:$11,ROW('Meta diária'!$B9)-1,0)),GO28,HLOOKUP(GP$2,'Meta diária'!$2:$11,ROW('Meta diária'!$B9)-1,0)))</f>
        <v>0</v>
      </c>
      <c r="GQ28" s="60">
        <f ca="1">IF(OR(WEEKDAY(GQ$2,2)&gt;5,GQ$2&gt;=TODAY()+WEEKDAY(GQ$2)),0,IF(ISERROR(HLOOKUP(GQ$2,'Meta diária'!$2:$11,ROW('Meta diária'!$B9)-1,0)),GP28,HLOOKUP(GQ$2,'Meta diária'!$2:$11,ROW('Meta diária'!$B9)-1,0)))</f>
        <v>0</v>
      </c>
    </row>
    <row r="29" spans="1:199" s="68" customFormat="1" ht="20.25" customHeight="1">
      <c r="A29" s="67"/>
      <c r="B29" s="240"/>
      <c r="C29" s="53" t="s">
        <v>36</v>
      </c>
      <c r="D29" s="54">
        <f>Cronograma!D21</f>
        <v>0</v>
      </c>
      <c r="E29" s="55">
        <f>Cronograma!E21</f>
        <v>0</v>
      </c>
      <c r="F29" s="108">
        <f>SUM(J29:GQ29)</f>
        <v>0</v>
      </c>
      <c r="G29" s="59">
        <f ca="1">IF(G28=0,0,IF(F29&gt;0,SUM(J29:GQ29)/(COUNTIF(J28:GQ28,"&gt;0")),0))</f>
        <v>0</v>
      </c>
      <c r="H29" s="101">
        <f>COUNTIF(J29:GR29,"&gt;0")</f>
        <v>0</v>
      </c>
      <c r="I29" s="84"/>
      <c r="J29" s="98">
        <f>SUMIFS(Produção!$E:$E,Produção!$B:$B,J$2,Produção!$D:$D,$B28)</f>
        <v>0</v>
      </c>
      <c r="K29" s="98">
        <f>SUMIFS(Produção!$E:$E,Produção!$B:$B,K$2,Produção!$D:$D,$B28)</f>
        <v>0</v>
      </c>
      <c r="L29" s="98">
        <f>SUMIFS(Produção!$E:$E,Produção!$B:$B,L$2,Produção!$D:$D,$B28)</f>
        <v>0</v>
      </c>
      <c r="M29" s="98">
        <f>SUMIFS(Produção!$E:$E,Produção!$B:$B,M$2,Produção!$D:$D,$B28)</f>
        <v>0</v>
      </c>
      <c r="N29" s="98">
        <f>SUMIFS(Produção!$E:$E,Produção!$B:$B,N$2,Produção!$D:$D,$B28)</f>
        <v>0</v>
      </c>
      <c r="O29" s="98">
        <f>SUMIFS(Produção!$E:$E,Produção!$B:$B,O$2,Produção!$D:$D,$B28)</f>
        <v>0</v>
      </c>
      <c r="P29" s="98">
        <f>SUMIFS(Produção!$E:$E,Produção!$B:$B,P$2,Produção!$D:$D,$B28)</f>
        <v>0</v>
      </c>
      <c r="Q29" s="98">
        <f>SUMIFS(Produção!$E:$E,Produção!$B:$B,Q$2,Produção!$D:$D,$B28)</f>
        <v>0</v>
      </c>
      <c r="R29" s="98">
        <f>SUMIFS(Produção!$E:$E,Produção!$B:$B,R$2,Produção!$D:$D,$B28)</f>
        <v>0</v>
      </c>
      <c r="S29" s="98">
        <f>SUMIFS(Produção!$E:$E,Produção!$B:$B,S$2,Produção!$D:$D,$B28)</f>
        <v>0</v>
      </c>
      <c r="T29" s="98">
        <f>SUMIFS(Produção!$E:$E,Produção!$B:$B,T$2,Produção!$D:$D,$B28)</f>
        <v>0</v>
      </c>
      <c r="U29" s="98">
        <f>SUMIFS(Produção!$E:$E,Produção!$B:$B,U$2,Produção!$D:$D,$B28)</f>
        <v>0</v>
      </c>
      <c r="V29" s="98">
        <f>SUMIFS(Produção!$E:$E,Produção!$B:$B,V$2,Produção!$D:$D,$B28)</f>
        <v>0</v>
      </c>
      <c r="W29" s="98">
        <f>SUMIFS(Produção!$E:$E,Produção!$B:$B,W$2,Produção!$D:$D,$B28)</f>
        <v>0</v>
      </c>
      <c r="X29" s="98">
        <f>SUMIFS(Produção!$E:$E,Produção!$B:$B,X$2,Produção!$D:$D,$B28)</f>
        <v>0</v>
      </c>
      <c r="Y29" s="98">
        <f>SUMIFS(Produção!$E:$E,Produção!$B:$B,Y$2,Produção!$D:$D,$B28)</f>
        <v>0</v>
      </c>
      <c r="Z29" s="98">
        <f>SUMIFS(Produção!$E:$E,Produção!$B:$B,Z$2,Produção!$D:$D,$B28)</f>
        <v>0</v>
      </c>
      <c r="AA29" s="98">
        <f>SUMIFS(Produção!$E:$E,Produção!$B:$B,AA$2,Produção!$D:$D,$B28)</f>
        <v>0</v>
      </c>
      <c r="AB29" s="98">
        <f>SUMIFS(Produção!$E:$E,Produção!$B:$B,AB$2,Produção!$D:$D,$B28)</f>
        <v>0</v>
      </c>
      <c r="AC29" s="98">
        <f>SUMIFS(Produção!$E:$E,Produção!$B:$B,AC$2,Produção!$D:$D,$B28)</f>
        <v>0</v>
      </c>
      <c r="AD29" s="98">
        <f>SUMIFS(Produção!$E:$E,Produção!$B:$B,AD$2,Produção!$D:$D,$B28)</f>
        <v>0</v>
      </c>
      <c r="AE29" s="98">
        <f>SUMIFS(Produção!$E:$E,Produção!$B:$B,AE$2,Produção!$D:$D,$B28)</f>
        <v>0</v>
      </c>
      <c r="AF29" s="98">
        <f>SUMIFS(Produção!$E:$E,Produção!$B:$B,AF$2,Produção!$D:$D,$B28)</f>
        <v>0</v>
      </c>
      <c r="AG29" s="98">
        <f>SUMIFS(Produção!$E:$E,Produção!$B:$B,AG$2,Produção!$D:$D,$B28)</f>
        <v>0</v>
      </c>
      <c r="AH29" s="98">
        <f>SUMIFS(Produção!$E:$E,Produção!$B:$B,AH$2,Produção!$D:$D,$B28)</f>
        <v>0</v>
      </c>
      <c r="AI29" s="98">
        <f>SUMIFS(Produção!$E:$E,Produção!$B:$B,AI$2,Produção!$D:$D,$B28)</f>
        <v>0</v>
      </c>
      <c r="AJ29" s="98">
        <f>SUMIFS(Produção!$E:$E,Produção!$B:$B,AJ$2,Produção!$D:$D,$B28)</f>
        <v>0</v>
      </c>
      <c r="AK29" s="98">
        <f>SUMIFS(Produção!$E:$E,Produção!$B:$B,AK$2,Produção!$D:$D,$B28)</f>
        <v>0</v>
      </c>
      <c r="AL29" s="98">
        <f>SUMIFS(Produção!$E:$E,Produção!$B:$B,AL$2,Produção!$D:$D,$B28)</f>
        <v>0</v>
      </c>
      <c r="AM29" s="98">
        <f>SUMIFS(Produção!$E:$E,Produção!$B:$B,AM$2,Produção!$D:$D,$B28)</f>
        <v>0</v>
      </c>
      <c r="AN29" s="98">
        <f>SUMIFS(Produção!$E:$E,Produção!$B:$B,AN$2,Produção!$D:$D,$B28)</f>
        <v>0</v>
      </c>
      <c r="AO29" s="98">
        <f>SUMIFS(Produção!$E:$E,Produção!$B:$B,AO$2,Produção!$D:$D,$B28)</f>
        <v>0</v>
      </c>
      <c r="AP29" s="98">
        <f>SUMIFS(Produção!$E:$E,Produção!$B:$B,AP$2,Produção!$D:$D,$B28)</f>
        <v>0</v>
      </c>
      <c r="AQ29" s="98">
        <f>SUMIFS(Produção!$E:$E,Produção!$B:$B,AQ$2,Produção!$D:$D,$B28)</f>
        <v>0</v>
      </c>
      <c r="AR29" s="98">
        <f>SUMIFS(Produção!$E:$E,Produção!$B:$B,AR$2,Produção!$D:$D,$B28)</f>
        <v>0</v>
      </c>
      <c r="AS29" s="98">
        <f>SUMIFS(Produção!$E:$E,Produção!$B:$B,AS$2,Produção!$D:$D,$B28)</f>
        <v>0</v>
      </c>
      <c r="AT29" s="98">
        <f>SUMIFS(Produção!$E:$E,Produção!$B:$B,AT$2,Produção!$D:$D,$B28)</f>
        <v>0</v>
      </c>
      <c r="AU29" s="98">
        <f>SUMIFS(Produção!$E:$E,Produção!$B:$B,AU$2,Produção!$D:$D,$B28)</f>
        <v>0</v>
      </c>
      <c r="AV29" s="98">
        <f>SUMIFS(Produção!$E:$E,Produção!$B:$B,AV$2,Produção!$D:$D,$B28)</f>
        <v>0</v>
      </c>
      <c r="AW29" s="98">
        <f>SUMIFS(Produção!$E:$E,Produção!$B:$B,AW$2,Produção!$D:$D,$B28)</f>
        <v>0</v>
      </c>
      <c r="AX29" s="98">
        <f>SUMIFS(Produção!$E:$E,Produção!$B:$B,AX$2,Produção!$D:$D,$B28)</f>
        <v>0</v>
      </c>
      <c r="AY29" s="98">
        <f>SUMIFS(Produção!$E:$E,Produção!$B:$B,AY$2,Produção!$D:$D,$B28)</f>
        <v>0</v>
      </c>
      <c r="AZ29" s="98">
        <f>SUMIFS(Produção!$E:$E,Produção!$B:$B,AZ$2,Produção!$D:$D,$B28)</f>
        <v>0</v>
      </c>
      <c r="BA29" s="98">
        <f>SUMIFS(Produção!$E:$E,Produção!$B:$B,BA$2,Produção!$D:$D,$B28)</f>
        <v>0</v>
      </c>
      <c r="BB29" s="98">
        <f>SUMIFS(Produção!$E:$E,Produção!$B:$B,BB$2,Produção!$D:$D,$B28)</f>
        <v>0</v>
      </c>
      <c r="BC29" s="98">
        <f>SUMIFS(Produção!$E:$E,Produção!$B:$B,BC$2,Produção!$D:$D,$B28)</f>
        <v>0</v>
      </c>
      <c r="BD29" s="98">
        <f>SUMIFS(Produção!$E:$E,Produção!$B:$B,BD$2,Produção!$D:$D,$B28)</f>
        <v>0</v>
      </c>
      <c r="BE29" s="98">
        <f>SUMIFS(Produção!$E:$E,Produção!$B:$B,BE$2,Produção!$D:$D,$B28)</f>
        <v>0</v>
      </c>
      <c r="BF29" s="98">
        <f>SUMIFS(Produção!$E:$E,Produção!$B:$B,BF$2,Produção!$D:$D,$B28)</f>
        <v>0</v>
      </c>
      <c r="BG29" s="98">
        <f>SUMIFS(Produção!$E:$E,Produção!$B:$B,BG$2,Produção!$D:$D,$B28)</f>
        <v>0</v>
      </c>
      <c r="BH29" s="98">
        <f>SUMIFS(Produção!$E:$E,Produção!$B:$B,BH$2,Produção!$D:$D,$B28)</f>
        <v>0</v>
      </c>
      <c r="BI29" s="98">
        <f>SUMIFS(Produção!$E:$E,Produção!$B:$B,BI$2,Produção!$D:$D,$B28)</f>
        <v>0</v>
      </c>
      <c r="BJ29" s="98">
        <f>SUMIFS(Produção!$E:$E,Produção!$B:$B,BJ$2,Produção!$D:$D,$B28)</f>
        <v>0</v>
      </c>
      <c r="BK29" s="98">
        <f>SUMIFS(Produção!$E:$E,Produção!$B:$B,BK$2,Produção!$D:$D,$B28)</f>
        <v>0</v>
      </c>
      <c r="BL29" s="98">
        <f>SUMIFS(Produção!$E:$E,Produção!$B:$B,BL$2,Produção!$D:$D,$B28)</f>
        <v>0</v>
      </c>
      <c r="BM29" s="98">
        <f>SUMIFS(Produção!$E:$E,Produção!$B:$B,BM$2,Produção!$D:$D,$B28)</f>
        <v>0</v>
      </c>
      <c r="BN29" s="98">
        <f>SUMIFS(Produção!$E:$E,Produção!$B:$B,BN$2,Produção!$D:$D,$B28)</f>
        <v>0</v>
      </c>
      <c r="BO29" s="98">
        <f>SUMIFS(Produção!$E:$E,Produção!$B:$B,BO$2,Produção!$D:$D,$B28)</f>
        <v>0</v>
      </c>
      <c r="BP29" s="98">
        <f>SUMIFS(Produção!$E:$E,Produção!$B:$B,BP$2,Produção!$D:$D,$B28)</f>
        <v>0</v>
      </c>
      <c r="BQ29" s="98">
        <f>SUMIFS(Produção!$E:$E,Produção!$B:$B,BQ$2,Produção!$D:$D,$B28)</f>
        <v>0</v>
      </c>
      <c r="BR29" s="98">
        <f>SUMIFS(Produção!$E:$E,Produção!$B:$B,BR$2,Produção!$D:$D,$B28)</f>
        <v>0</v>
      </c>
      <c r="BS29" s="98">
        <f>SUMIFS(Produção!$E:$E,Produção!$B:$B,BS$2,Produção!$D:$D,$B28)</f>
        <v>0</v>
      </c>
      <c r="BT29" s="98">
        <f>SUMIFS(Produção!$E:$E,Produção!$B:$B,BT$2,Produção!$D:$D,$B28)</f>
        <v>0</v>
      </c>
      <c r="BU29" s="98">
        <f>SUMIFS(Produção!$E:$E,Produção!$B:$B,BU$2,Produção!$D:$D,$B28)</f>
        <v>0</v>
      </c>
      <c r="BV29" s="98">
        <f>SUMIFS(Produção!$E:$E,Produção!$B:$B,BV$2,Produção!$D:$D,$B28)</f>
        <v>0</v>
      </c>
      <c r="BW29" s="98">
        <f>SUMIFS(Produção!$E:$E,Produção!$B:$B,BW$2,Produção!$D:$D,$B28)</f>
        <v>0</v>
      </c>
      <c r="BX29" s="98">
        <f>SUMIFS(Produção!$E:$E,Produção!$B:$B,BX$2,Produção!$D:$D,$B28)</f>
        <v>0</v>
      </c>
      <c r="BY29" s="98">
        <f>SUMIFS(Produção!$E:$E,Produção!$B:$B,BY$2,Produção!$D:$D,$B28)</f>
        <v>0</v>
      </c>
      <c r="BZ29" s="98">
        <f>SUMIFS(Produção!$E:$E,Produção!$B:$B,BZ$2,Produção!$D:$D,$B28)</f>
        <v>0</v>
      </c>
      <c r="CA29" s="98">
        <f>SUMIFS(Produção!$E:$E,Produção!$B:$B,CA$2,Produção!$D:$D,$B28)</f>
        <v>0</v>
      </c>
      <c r="CB29" s="98">
        <f>SUMIFS(Produção!$E:$E,Produção!$B:$B,CB$2,Produção!$D:$D,$B28)</f>
        <v>0</v>
      </c>
      <c r="CC29" s="98">
        <f>SUMIFS(Produção!$E:$E,Produção!$B:$B,CC$2,Produção!$D:$D,$B28)</f>
        <v>0</v>
      </c>
      <c r="CD29" s="98">
        <f>SUMIFS(Produção!$E:$E,Produção!$B:$B,CD$2,Produção!$D:$D,$B28)</f>
        <v>0</v>
      </c>
      <c r="CE29" s="98">
        <f>SUMIFS(Produção!$E:$E,Produção!$B:$B,CE$2,Produção!$D:$D,$B28)</f>
        <v>0</v>
      </c>
      <c r="CF29" s="98">
        <f>SUMIFS(Produção!$E:$E,Produção!$B:$B,CF$2,Produção!$D:$D,$B28)</f>
        <v>0</v>
      </c>
      <c r="CG29" s="98">
        <f>SUMIFS(Produção!$E:$E,Produção!$B:$B,CG$2,Produção!$D:$D,$B28)</f>
        <v>0</v>
      </c>
      <c r="CH29" s="98">
        <f>SUMIFS(Produção!$E:$E,Produção!$B:$B,CH$2,Produção!$D:$D,$B28)</f>
        <v>0</v>
      </c>
      <c r="CI29" s="98">
        <f>SUMIFS(Produção!$E:$E,Produção!$B:$B,CI$2,Produção!$D:$D,$B28)</f>
        <v>0</v>
      </c>
      <c r="CJ29" s="98">
        <f>SUMIFS(Produção!$E:$E,Produção!$B:$B,CJ$2,Produção!$D:$D,$B28)</f>
        <v>0</v>
      </c>
      <c r="CK29" s="98">
        <f>SUMIFS(Produção!$E:$E,Produção!$B:$B,CK$2,Produção!$D:$D,$B28)</f>
        <v>0</v>
      </c>
      <c r="CL29" s="98">
        <f>SUMIFS(Produção!$E:$E,Produção!$B:$B,CL$2,Produção!$D:$D,$B28)</f>
        <v>0</v>
      </c>
      <c r="CM29" s="98">
        <f>SUMIFS(Produção!$E:$E,Produção!$B:$B,CM$2,Produção!$D:$D,$B28)</f>
        <v>0</v>
      </c>
      <c r="CN29" s="98">
        <f>SUMIFS(Produção!$E:$E,Produção!$B:$B,CN$2,Produção!$D:$D,$B28)</f>
        <v>0</v>
      </c>
      <c r="CO29" s="98">
        <f>SUMIFS(Produção!$E:$E,Produção!$B:$B,CO$2,Produção!$D:$D,$B28)</f>
        <v>0</v>
      </c>
      <c r="CP29" s="98">
        <f>SUMIFS(Produção!$E:$E,Produção!$B:$B,CP$2,Produção!$D:$D,$B28)</f>
        <v>0</v>
      </c>
      <c r="CQ29" s="98">
        <f>SUMIFS(Produção!$E:$E,Produção!$B:$B,CQ$2,Produção!$D:$D,$B28)</f>
        <v>0</v>
      </c>
      <c r="CR29" s="98">
        <f>SUMIFS(Produção!$E:$E,Produção!$B:$B,CR$2,Produção!$D:$D,$B28)</f>
        <v>0</v>
      </c>
      <c r="CS29" s="98">
        <f>SUMIFS(Produção!$E:$E,Produção!$B:$B,CS$2,Produção!$D:$D,$B28)</f>
        <v>0</v>
      </c>
      <c r="CT29" s="98">
        <f>SUMIFS(Produção!$E:$E,Produção!$B:$B,CT$2,Produção!$D:$D,$B28)</f>
        <v>0</v>
      </c>
      <c r="CU29" s="98">
        <f>SUMIFS(Produção!$E:$E,Produção!$B:$B,CU$2,Produção!$D:$D,$B28)</f>
        <v>0</v>
      </c>
      <c r="CV29" s="98">
        <f>SUMIFS(Produção!$E:$E,Produção!$B:$B,CV$2,Produção!$D:$D,$B28)</f>
        <v>0</v>
      </c>
      <c r="CW29" s="98">
        <f>SUMIFS(Produção!$E:$E,Produção!$B:$B,CW$2,Produção!$D:$D,$B28)</f>
        <v>0</v>
      </c>
      <c r="CX29" s="98">
        <f>SUMIFS(Produção!$E:$E,Produção!$B:$B,CX$2,Produção!$D:$D,$B28)</f>
        <v>0</v>
      </c>
      <c r="CY29" s="98">
        <f>SUMIFS(Produção!$E:$E,Produção!$B:$B,CY$2,Produção!$D:$D,$B28)</f>
        <v>0</v>
      </c>
      <c r="CZ29" s="98">
        <f>SUMIFS(Produção!$E:$E,Produção!$B:$B,CZ$2,Produção!$D:$D,$B28)</f>
        <v>0</v>
      </c>
      <c r="DA29" s="98">
        <f>SUMIFS(Produção!$E:$E,Produção!$B:$B,DA$2,Produção!$D:$D,$B28)</f>
        <v>0</v>
      </c>
      <c r="DB29" s="98">
        <f>SUMIFS(Produção!$E:$E,Produção!$B:$B,DB$2,Produção!$D:$D,$B28)</f>
        <v>0</v>
      </c>
      <c r="DC29" s="98">
        <f>SUMIFS(Produção!$E:$E,Produção!$B:$B,DC$2,Produção!$D:$D,$B28)</f>
        <v>0</v>
      </c>
      <c r="DD29" s="98">
        <f>SUMIFS(Produção!$E:$E,Produção!$B:$B,DD$2,Produção!$D:$D,$B28)</f>
        <v>0</v>
      </c>
      <c r="DE29" s="98">
        <f>SUMIFS(Produção!$E:$E,Produção!$B:$B,DE$2,Produção!$D:$D,$B28)</f>
        <v>0</v>
      </c>
      <c r="DF29" s="98">
        <f>SUMIFS(Produção!$E:$E,Produção!$B:$B,DF$2,Produção!$D:$D,$B28)</f>
        <v>0</v>
      </c>
      <c r="DG29" s="98">
        <f>SUMIFS(Produção!$E:$E,Produção!$B:$B,DG$2,Produção!$D:$D,$B28)</f>
        <v>0</v>
      </c>
      <c r="DH29" s="98">
        <f>SUMIFS(Produção!$E:$E,Produção!$B:$B,DH$2,Produção!$D:$D,$B28)</f>
        <v>0</v>
      </c>
      <c r="DI29" s="98">
        <f>SUMIFS(Produção!$E:$E,Produção!$B:$B,DI$2,Produção!$D:$D,$B28)</f>
        <v>0</v>
      </c>
      <c r="DJ29" s="98">
        <f>SUMIFS(Produção!$E:$E,Produção!$B:$B,DJ$2,Produção!$D:$D,$B28)</f>
        <v>0</v>
      </c>
      <c r="DK29" s="98">
        <f>SUMIFS(Produção!$E:$E,Produção!$B:$B,DK$2,Produção!$D:$D,$B28)</f>
        <v>0</v>
      </c>
      <c r="DL29" s="98">
        <f>SUMIFS(Produção!$E:$E,Produção!$B:$B,DL$2,Produção!$D:$D,$B28)</f>
        <v>0</v>
      </c>
      <c r="DM29" s="98">
        <f>SUMIFS(Produção!$E:$E,Produção!$B:$B,DM$2,Produção!$D:$D,$B28)</f>
        <v>0</v>
      </c>
      <c r="DN29" s="98">
        <f>SUMIFS(Produção!$E:$E,Produção!$B:$B,DN$2,Produção!$D:$D,$B28)</f>
        <v>0</v>
      </c>
      <c r="DO29" s="98">
        <f>SUMIFS(Produção!$E:$E,Produção!$B:$B,DO$2,Produção!$D:$D,$B28)</f>
        <v>0</v>
      </c>
      <c r="DP29" s="98">
        <f>SUMIFS(Produção!$E:$E,Produção!$B:$B,DP$2,Produção!$D:$D,$B28)</f>
        <v>0</v>
      </c>
      <c r="DQ29" s="98">
        <f>SUMIFS(Produção!$E:$E,Produção!$B:$B,DQ$2,Produção!$D:$D,$B28)</f>
        <v>0</v>
      </c>
      <c r="DR29" s="98">
        <f>SUMIFS(Produção!$E:$E,Produção!$B:$B,DR$2,Produção!$D:$D,$B28)</f>
        <v>0</v>
      </c>
      <c r="DS29" s="98">
        <f>SUMIFS(Produção!$E:$E,Produção!$B:$B,DS$2,Produção!$D:$D,$B28)</f>
        <v>0</v>
      </c>
      <c r="DT29" s="98">
        <f>SUMIFS(Produção!$E:$E,Produção!$B:$B,DT$2,Produção!$D:$D,$B28)</f>
        <v>0</v>
      </c>
      <c r="DU29" s="98">
        <f>SUMIFS(Produção!$E:$E,Produção!$B:$B,DU$2,Produção!$D:$D,$B28)</f>
        <v>0</v>
      </c>
      <c r="DV29" s="98">
        <f>SUMIFS(Produção!$E:$E,Produção!$B:$B,DV$2,Produção!$D:$D,$B28)</f>
        <v>0</v>
      </c>
      <c r="DW29" s="98">
        <f>SUMIFS(Produção!$E:$E,Produção!$B:$B,DW$2,Produção!$D:$D,$B28)</f>
        <v>0</v>
      </c>
      <c r="DX29" s="98">
        <f>SUMIFS(Produção!$E:$E,Produção!$B:$B,DX$2,Produção!$D:$D,$B28)</f>
        <v>0</v>
      </c>
      <c r="DY29" s="98">
        <f>SUMIFS(Produção!$E:$E,Produção!$B:$B,DY$2,Produção!$D:$D,$B28)</f>
        <v>0</v>
      </c>
      <c r="DZ29" s="98">
        <f>SUMIFS(Produção!$E:$E,Produção!$B:$B,DZ$2,Produção!$D:$D,$B28)</f>
        <v>0</v>
      </c>
      <c r="EA29" s="98">
        <f>SUMIFS(Produção!$E:$E,Produção!$B:$B,EA$2,Produção!$D:$D,$B28)</f>
        <v>0</v>
      </c>
      <c r="EB29" s="98">
        <f>SUMIFS(Produção!$E:$E,Produção!$B:$B,EB$2,Produção!$D:$D,$B28)</f>
        <v>0</v>
      </c>
      <c r="EC29" s="98">
        <f>SUMIFS(Produção!$E:$E,Produção!$B:$B,EC$2,Produção!$D:$D,$B28)</f>
        <v>0</v>
      </c>
      <c r="ED29" s="98">
        <f>SUMIFS(Produção!$E:$E,Produção!$B:$B,ED$2,Produção!$D:$D,$B28)</f>
        <v>0</v>
      </c>
      <c r="EE29" s="98">
        <f>SUMIFS(Produção!$E:$E,Produção!$B:$B,EE$2,Produção!$D:$D,$B28)</f>
        <v>0</v>
      </c>
      <c r="EF29" s="98">
        <f>SUMIFS(Produção!$E:$E,Produção!$B:$B,EF$2,Produção!$D:$D,$B28)</f>
        <v>0</v>
      </c>
      <c r="EG29" s="98">
        <f>SUMIFS(Produção!$E:$E,Produção!$B:$B,EG$2,Produção!$D:$D,$B28)</f>
        <v>0</v>
      </c>
      <c r="EH29" s="98">
        <f>SUMIFS(Produção!$E:$E,Produção!$B:$B,EH$2,Produção!$D:$D,$B28)</f>
        <v>0</v>
      </c>
      <c r="EI29" s="98">
        <f>SUMIFS(Produção!$E:$E,Produção!$B:$B,EI$2,Produção!$D:$D,$B28)</f>
        <v>0</v>
      </c>
      <c r="EJ29" s="98">
        <f>SUMIFS(Produção!$E:$E,Produção!$B:$B,EJ$2,Produção!$D:$D,$B28)</f>
        <v>0</v>
      </c>
      <c r="EK29" s="98">
        <f>SUMIFS(Produção!$E:$E,Produção!$B:$B,EK$2,Produção!$D:$D,$B28)</f>
        <v>0</v>
      </c>
      <c r="EL29" s="98">
        <f>SUMIFS(Produção!$E:$E,Produção!$B:$B,EL$2,Produção!$D:$D,$B28)</f>
        <v>0</v>
      </c>
      <c r="EM29" s="98">
        <f>SUMIFS(Produção!$E:$E,Produção!$B:$B,EM$2,Produção!$D:$D,$B28)</f>
        <v>0</v>
      </c>
      <c r="EN29" s="98">
        <f>SUMIFS(Produção!$E:$E,Produção!$B:$B,EN$2,Produção!$D:$D,$B28)</f>
        <v>0</v>
      </c>
      <c r="EO29" s="98">
        <f>SUMIFS(Produção!$E:$E,Produção!$B:$B,EO$2,Produção!$D:$D,$B28)</f>
        <v>0</v>
      </c>
      <c r="EP29" s="98">
        <f>SUMIFS(Produção!$E:$E,Produção!$B:$B,EP$2,Produção!$D:$D,$B28)</f>
        <v>0</v>
      </c>
      <c r="EQ29" s="98">
        <f>SUMIFS(Produção!$E:$E,Produção!$B:$B,EQ$2,Produção!$D:$D,$B28)</f>
        <v>0</v>
      </c>
      <c r="ER29" s="98">
        <f>SUMIFS(Produção!$E:$E,Produção!$B:$B,ER$2,Produção!$D:$D,$B28)</f>
        <v>0</v>
      </c>
      <c r="ES29" s="98">
        <f>SUMIFS(Produção!$E:$E,Produção!$B:$B,ES$2,Produção!$D:$D,$B28)</f>
        <v>0</v>
      </c>
      <c r="ET29" s="98">
        <f>SUMIFS(Produção!$E:$E,Produção!$B:$B,ET$2,Produção!$D:$D,$B28)</f>
        <v>0</v>
      </c>
      <c r="EU29" s="98">
        <f>SUMIFS(Produção!$E:$E,Produção!$B:$B,EU$2,Produção!$D:$D,$B28)</f>
        <v>0</v>
      </c>
      <c r="EV29" s="98">
        <f>SUMIFS(Produção!$E:$E,Produção!$B:$B,EV$2,Produção!$D:$D,$B28)</f>
        <v>0</v>
      </c>
      <c r="EW29" s="98">
        <f>SUMIFS(Produção!$E:$E,Produção!$B:$B,EW$2,Produção!$D:$D,$B28)</f>
        <v>0</v>
      </c>
      <c r="EX29" s="98">
        <f>SUMIFS(Produção!$E:$E,Produção!$B:$B,EX$2,Produção!$D:$D,$B28)</f>
        <v>0</v>
      </c>
      <c r="EY29" s="98">
        <f>SUMIFS(Produção!$E:$E,Produção!$B:$B,EY$2,Produção!$D:$D,$B28)</f>
        <v>0</v>
      </c>
      <c r="EZ29" s="98">
        <f>SUMIFS(Produção!$E:$E,Produção!$B:$B,EZ$2,Produção!$D:$D,$B28)</f>
        <v>0</v>
      </c>
      <c r="FA29" s="98">
        <f>SUMIFS(Produção!$E:$E,Produção!$B:$B,FA$2,Produção!$D:$D,$B28)</f>
        <v>0</v>
      </c>
      <c r="FB29" s="98">
        <f>SUMIFS(Produção!$E:$E,Produção!$B:$B,FB$2,Produção!$D:$D,$B28)</f>
        <v>0</v>
      </c>
      <c r="FC29" s="98">
        <f>SUMIFS(Produção!$E:$E,Produção!$B:$B,FC$2,Produção!$D:$D,$B28)</f>
        <v>0</v>
      </c>
      <c r="FD29" s="98">
        <f>SUMIFS(Produção!$E:$E,Produção!$B:$B,FD$2,Produção!$D:$D,$B28)</f>
        <v>0</v>
      </c>
      <c r="FE29" s="98">
        <f>SUMIFS(Produção!$E:$E,Produção!$B:$B,FE$2,Produção!$D:$D,$B28)</f>
        <v>0</v>
      </c>
      <c r="FF29" s="98">
        <f>SUMIFS(Produção!$E:$E,Produção!$B:$B,FF$2,Produção!$D:$D,$B28)</f>
        <v>0</v>
      </c>
      <c r="FG29" s="98">
        <f>SUMIFS(Produção!$E:$E,Produção!$B:$B,FG$2,Produção!$D:$D,$B28)</f>
        <v>0</v>
      </c>
      <c r="FH29" s="98">
        <f>SUMIFS(Produção!$E:$E,Produção!$B:$B,FH$2,Produção!$D:$D,$B28)</f>
        <v>0</v>
      </c>
      <c r="FI29" s="98">
        <f>SUMIFS(Produção!$E:$E,Produção!$B:$B,FI$2,Produção!$D:$D,$B28)</f>
        <v>0</v>
      </c>
      <c r="FJ29" s="98">
        <f>SUMIFS(Produção!$E:$E,Produção!$B:$B,FJ$2,Produção!$D:$D,$B28)</f>
        <v>0</v>
      </c>
      <c r="FK29" s="98">
        <f>SUMIFS(Produção!$E:$E,Produção!$B:$B,FK$2,Produção!$D:$D,$B28)</f>
        <v>0</v>
      </c>
      <c r="FL29" s="98">
        <f>SUMIFS(Produção!$E:$E,Produção!$B:$B,FL$2,Produção!$D:$D,$B28)</f>
        <v>0</v>
      </c>
      <c r="FM29" s="98">
        <f>SUMIFS(Produção!$E:$E,Produção!$B:$B,FM$2,Produção!$D:$D,$B28)</f>
        <v>0</v>
      </c>
      <c r="FN29" s="98">
        <f>SUMIFS(Produção!$E:$E,Produção!$B:$B,FN$2,Produção!$D:$D,$B28)</f>
        <v>0</v>
      </c>
      <c r="FO29" s="98">
        <f>SUMIFS(Produção!$E:$E,Produção!$B:$B,FO$2,Produção!$D:$D,$B28)</f>
        <v>0</v>
      </c>
      <c r="FP29" s="98">
        <f>SUMIFS(Produção!$E:$E,Produção!$B:$B,FP$2,Produção!$D:$D,$B28)</f>
        <v>0</v>
      </c>
      <c r="FQ29" s="98">
        <f>SUMIFS(Produção!$E:$E,Produção!$B:$B,FQ$2,Produção!$D:$D,$B28)</f>
        <v>0</v>
      </c>
      <c r="FR29" s="98">
        <f>SUMIFS(Produção!$E:$E,Produção!$B:$B,FR$2,Produção!$D:$D,$B28)</f>
        <v>0</v>
      </c>
      <c r="FS29" s="98">
        <f>SUMIFS(Produção!$E:$E,Produção!$B:$B,FS$2,Produção!$D:$D,$B28)</f>
        <v>0</v>
      </c>
      <c r="FT29" s="98">
        <f>SUMIFS(Produção!$E:$E,Produção!$B:$B,FT$2,Produção!$D:$D,$B28)</f>
        <v>0</v>
      </c>
      <c r="FU29" s="98">
        <f>SUMIFS(Produção!$E:$E,Produção!$B:$B,FU$2,Produção!$D:$D,$B28)</f>
        <v>0</v>
      </c>
      <c r="FV29" s="98">
        <f>SUMIFS(Produção!$E:$E,Produção!$B:$B,FV$2,Produção!$D:$D,$B28)</f>
        <v>0</v>
      </c>
      <c r="FW29" s="98">
        <f>SUMIFS(Produção!$E:$E,Produção!$B:$B,FW$2,Produção!$D:$D,$B28)</f>
        <v>0</v>
      </c>
      <c r="FX29" s="98">
        <f>SUMIFS(Produção!$E:$E,Produção!$B:$B,FX$2,Produção!$D:$D,$B28)</f>
        <v>0</v>
      </c>
      <c r="FY29" s="98">
        <f>SUMIFS(Produção!$E:$E,Produção!$B:$B,FY$2,Produção!$D:$D,$B28)</f>
        <v>0</v>
      </c>
      <c r="FZ29" s="98">
        <f>SUMIFS(Produção!$E:$E,Produção!$B:$B,FZ$2,Produção!$D:$D,$B28)</f>
        <v>0</v>
      </c>
      <c r="GA29" s="98">
        <f>SUMIFS(Produção!$E:$E,Produção!$B:$B,GA$2,Produção!$D:$D,$B28)</f>
        <v>0</v>
      </c>
      <c r="GB29" s="98">
        <f>SUMIFS(Produção!$E:$E,Produção!$B:$B,GB$2,Produção!$D:$D,$B28)</f>
        <v>0</v>
      </c>
      <c r="GC29" s="98">
        <f>SUMIFS(Produção!$E:$E,Produção!$B:$B,GC$2,Produção!$D:$D,$B28)</f>
        <v>0</v>
      </c>
      <c r="GD29" s="98">
        <f>SUMIFS(Produção!$E:$E,Produção!$B:$B,GD$2,Produção!$D:$D,$B28)</f>
        <v>0</v>
      </c>
      <c r="GE29" s="98">
        <f>SUMIFS(Produção!$E:$E,Produção!$B:$B,GE$2,Produção!$D:$D,$B28)</f>
        <v>0</v>
      </c>
      <c r="GF29" s="98">
        <f>SUMIFS(Produção!$E:$E,Produção!$B:$B,GF$2,Produção!$D:$D,$B28)</f>
        <v>0</v>
      </c>
      <c r="GG29" s="98">
        <f>SUMIFS(Produção!$E:$E,Produção!$B:$B,GG$2,Produção!$D:$D,$B28)</f>
        <v>0</v>
      </c>
      <c r="GH29" s="98">
        <f>SUMIFS(Produção!$E:$E,Produção!$B:$B,GH$2,Produção!$D:$D,$B28)</f>
        <v>0</v>
      </c>
      <c r="GI29" s="98">
        <f>SUMIFS(Produção!$E:$E,Produção!$B:$B,GI$2,Produção!$D:$D,$B28)</f>
        <v>0</v>
      </c>
      <c r="GJ29" s="98">
        <f>SUMIFS(Produção!$E:$E,Produção!$B:$B,GJ$2,Produção!$D:$D,$B28)</f>
        <v>0</v>
      </c>
      <c r="GK29" s="98">
        <f>SUMIFS(Produção!$E:$E,Produção!$B:$B,GK$2,Produção!$D:$D,$B28)</f>
        <v>0</v>
      </c>
      <c r="GL29" s="98">
        <f>SUMIFS(Produção!$E:$E,Produção!$B:$B,GL$2,Produção!$D:$D,$B28)</f>
        <v>0</v>
      </c>
      <c r="GM29" s="98">
        <f>SUMIFS(Produção!$E:$E,Produção!$B:$B,GM$2,Produção!$D:$D,$B28)</f>
        <v>0</v>
      </c>
      <c r="GN29" s="98">
        <f>SUMIFS(Produção!$E:$E,Produção!$B:$B,GN$2,Produção!$D:$D,$B28)</f>
        <v>0</v>
      </c>
      <c r="GO29" s="98">
        <f>SUMIFS(Produção!$E:$E,Produção!$B:$B,GO$2,Produção!$D:$D,$B28)</f>
        <v>0</v>
      </c>
      <c r="GP29" s="98">
        <f>SUMIFS(Produção!$E:$E,Produção!$B:$B,GP$2,Produção!$D:$D,$B28)</f>
        <v>0</v>
      </c>
      <c r="GQ29" s="98">
        <f>SUMIFS(Produção!$E:$E,Produção!$B:$B,GQ$2,Produção!$D:$D,$B28)</f>
        <v>0</v>
      </c>
    </row>
    <row r="30" spans="1:199" s="68" customFormat="1" ht="20.25" customHeight="1">
      <c r="A30" s="67"/>
      <c r="B30" s="241"/>
      <c r="C30" s="56" t="s">
        <v>35</v>
      </c>
      <c r="D30" s="57"/>
      <c r="E30" s="57"/>
      <c r="F30" s="112">
        <f ca="1">HLOOKUP(TODAY()-1,$2:$38,ROW(C30)-1,0)</f>
        <v>0</v>
      </c>
      <c r="G30" s="113"/>
      <c r="H30" s="114"/>
      <c r="I30" s="115"/>
      <c r="J30" s="116">
        <f ca="1">IF(J$2&lt;TODAY(),(J29-J28)+I30,0)</f>
        <v>0</v>
      </c>
      <c r="K30" s="116">
        <f t="shared" ref="K30:BV30" ca="1" si="23">IF(K$2&lt;TODAY(),(K29-K28)+J30,0)</f>
        <v>0</v>
      </c>
      <c r="L30" s="116">
        <f t="shared" ca="1" si="23"/>
        <v>0</v>
      </c>
      <c r="M30" s="116">
        <f t="shared" ca="1" si="23"/>
        <v>0</v>
      </c>
      <c r="N30" s="116">
        <f t="shared" ca="1" si="23"/>
        <v>0</v>
      </c>
      <c r="O30" s="116">
        <f t="shared" ca="1" si="23"/>
        <v>0</v>
      </c>
      <c r="P30" s="116">
        <f t="shared" ca="1" si="23"/>
        <v>0</v>
      </c>
      <c r="Q30" s="116">
        <f t="shared" ca="1" si="23"/>
        <v>0</v>
      </c>
      <c r="R30" s="116">
        <f t="shared" ca="1" si="23"/>
        <v>0</v>
      </c>
      <c r="S30" s="116">
        <f t="shared" ca="1" si="23"/>
        <v>0</v>
      </c>
      <c r="T30" s="116">
        <f t="shared" ca="1" si="23"/>
        <v>0</v>
      </c>
      <c r="U30" s="116">
        <f t="shared" ca="1" si="23"/>
        <v>0</v>
      </c>
      <c r="V30" s="116">
        <f t="shared" ca="1" si="23"/>
        <v>0</v>
      </c>
      <c r="W30" s="116">
        <f t="shared" ca="1" si="23"/>
        <v>0</v>
      </c>
      <c r="X30" s="116">
        <f t="shared" ca="1" si="23"/>
        <v>0</v>
      </c>
      <c r="Y30" s="116">
        <f t="shared" ca="1" si="23"/>
        <v>0</v>
      </c>
      <c r="Z30" s="116">
        <f t="shared" ca="1" si="23"/>
        <v>0</v>
      </c>
      <c r="AA30" s="116">
        <f t="shared" ca="1" si="23"/>
        <v>0</v>
      </c>
      <c r="AB30" s="116">
        <f t="shared" ca="1" si="23"/>
        <v>0</v>
      </c>
      <c r="AC30" s="116">
        <f t="shared" ca="1" si="23"/>
        <v>0</v>
      </c>
      <c r="AD30" s="116">
        <f t="shared" ca="1" si="23"/>
        <v>0</v>
      </c>
      <c r="AE30" s="116">
        <f t="shared" ca="1" si="23"/>
        <v>0</v>
      </c>
      <c r="AF30" s="116">
        <f t="shared" ca="1" si="23"/>
        <v>0</v>
      </c>
      <c r="AG30" s="116">
        <f t="shared" ca="1" si="23"/>
        <v>0</v>
      </c>
      <c r="AH30" s="116">
        <f t="shared" ca="1" si="23"/>
        <v>0</v>
      </c>
      <c r="AI30" s="116">
        <f t="shared" ca="1" si="23"/>
        <v>0</v>
      </c>
      <c r="AJ30" s="116">
        <f t="shared" ca="1" si="23"/>
        <v>0</v>
      </c>
      <c r="AK30" s="116">
        <f t="shared" ca="1" si="23"/>
        <v>0</v>
      </c>
      <c r="AL30" s="116">
        <f t="shared" ca="1" si="23"/>
        <v>0</v>
      </c>
      <c r="AM30" s="116">
        <f t="shared" ca="1" si="23"/>
        <v>0</v>
      </c>
      <c r="AN30" s="116">
        <f t="shared" ca="1" si="23"/>
        <v>0</v>
      </c>
      <c r="AO30" s="116">
        <f t="shared" ca="1" si="23"/>
        <v>0</v>
      </c>
      <c r="AP30" s="116">
        <f t="shared" ca="1" si="23"/>
        <v>0</v>
      </c>
      <c r="AQ30" s="116">
        <f t="shared" ca="1" si="23"/>
        <v>0</v>
      </c>
      <c r="AR30" s="116">
        <f t="shared" ca="1" si="23"/>
        <v>0</v>
      </c>
      <c r="AS30" s="116">
        <f t="shared" ca="1" si="23"/>
        <v>0</v>
      </c>
      <c r="AT30" s="116">
        <f t="shared" ca="1" si="23"/>
        <v>0</v>
      </c>
      <c r="AU30" s="116">
        <f t="shared" ca="1" si="23"/>
        <v>0</v>
      </c>
      <c r="AV30" s="116">
        <f t="shared" ca="1" si="23"/>
        <v>0</v>
      </c>
      <c r="AW30" s="116">
        <f t="shared" ca="1" si="23"/>
        <v>0</v>
      </c>
      <c r="AX30" s="116">
        <f t="shared" ca="1" si="23"/>
        <v>0</v>
      </c>
      <c r="AY30" s="116">
        <f t="shared" ca="1" si="23"/>
        <v>0</v>
      </c>
      <c r="AZ30" s="116">
        <f t="shared" ca="1" si="23"/>
        <v>0</v>
      </c>
      <c r="BA30" s="116">
        <f t="shared" ca="1" si="23"/>
        <v>0</v>
      </c>
      <c r="BB30" s="116">
        <f t="shared" ca="1" si="23"/>
        <v>0</v>
      </c>
      <c r="BC30" s="116">
        <f t="shared" ca="1" si="23"/>
        <v>0</v>
      </c>
      <c r="BD30" s="116">
        <f t="shared" ca="1" si="23"/>
        <v>0</v>
      </c>
      <c r="BE30" s="116">
        <f t="shared" ca="1" si="23"/>
        <v>0</v>
      </c>
      <c r="BF30" s="116">
        <f t="shared" ca="1" si="23"/>
        <v>0</v>
      </c>
      <c r="BG30" s="116">
        <f t="shared" ca="1" si="23"/>
        <v>0</v>
      </c>
      <c r="BH30" s="116">
        <f t="shared" ca="1" si="23"/>
        <v>0</v>
      </c>
      <c r="BI30" s="116">
        <f t="shared" ca="1" si="23"/>
        <v>0</v>
      </c>
      <c r="BJ30" s="116">
        <f t="shared" ca="1" si="23"/>
        <v>0</v>
      </c>
      <c r="BK30" s="116">
        <f t="shared" ca="1" si="23"/>
        <v>0</v>
      </c>
      <c r="BL30" s="116">
        <f t="shared" ca="1" si="23"/>
        <v>0</v>
      </c>
      <c r="BM30" s="116">
        <f t="shared" ca="1" si="23"/>
        <v>0</v>
      </c>
      <c r="BN30" s="116">
        <f t="shared" ca="1" si="23"/>
        <v>0</v>
      </c>
      <c r="BO30" s="116">
        <f t="shared" ca="1" si="23"/>
        <v>0</v>
      </c>
      <c r="BP30" s="116">
        <f t="shared" ca="1" si="23"/>
        <v>0</v>
      </c>
      <c r="BQ30" s="116">
        <f t="shared" ca="1" si="23"/>
        <v>0</v>
      </c>
      <c r="BR30" s="116">
        <f t="shared" ca="1" si="23"/>
        <v>0</v>
      </c>
      <c r="BS30" s="116">
        <f t="shared" ca="1" si="23"/>
        <v>0</v>
      </c>
      <c r="BT30" s="116">
        <f t="shared" ca="1" si="23"/>
        <v>0</v>
      </c>
      <c r="BU30" s="116">
        <f t="shared" ca="1" si="23"/>
        <v>0</v>
      </c>
      <c r="BV30" s="116">
        <f t="shared" ca="1" si="23"/>
        <v>0</v>
      </c>
      <c r="BW30" s="116">
        <f t="shared" ref="BW30:EH30" ca="1" si="24">IF(BW$2&lt;TODAY(),(BW29-BW28)+BV30,0)</f>
        <v>0</v>
      </c>
      <c r="BX30" s="116">
        <f t="shared" ca="1" si="24"/>
        <v>0</v>
      </c>
      <c r="BY30" s="116">
        <f t="shared" ca="1" si="24"/>
        <v>0</v>
      </c>
      <c r="BZ30" s="116">
        <f t="shared" ca="1" si="24"/>
        <v>0</v>
      </c>
      <c r="CA30" s="116">
        <f t="shared" ca="1" si="24"/>
        <v>0</v>
      </c>
      <c r="CB30" s="116">
        <f t="shared" ca="1" si="24"/>
        <v>0</v>
      </c>
      <c r="CC30" s="116">
        <f t="shared" ca="1" si="24"/>
        <v>0</v>
      </c>
      <c r="CD30" s="116">
        <f t="shared" ca="1" si="24"/>
        <v>0</v>
      </c>
      <c r="CE30" s="116">
        <f t="shared" ca="1" si="24"/>
        <v>0</v>
      </c>
      <c r="CF30" s="116">
        <f t="shared" ca="1" si="24"/>
        <v>0</v>
      </c>
      <c r="CG30" s="116">
        <f t="shared" ca="1" si="24"/>
        <v>0</v>
      </c>
      <c r="CH30" s="116">
        <f t="shared" ca="1" si="24"/>
        <v>0</v>
      </c>
      <c r="CI30" s="116">
        <f t="shared" ca="1" si="24"/>
        <v>0</v>
      </c>
      <c r="CJ30" s="116">
        <f t="shared" ca="1" si="24"/>
        <v>0</v>
      </c>
      <c r="CK30" s="116">
        <f t="shared" ca="1" si="24"/>
        <v>0</v>
      </c>
      <c r="CL30" s="116">
        <f t="shared" ca="1" si="24"/>
        <v>0</v>
      </c>
      <c r="CM30" s="116">
        <f t="shared" ca="1" si="24"/>
        <v>0</v>
      </c>
      <c r="CN30" s="116">
        <f t="shared" ca="1" si="24"/>
        <v>0</v>
      </c>
      <c r="CO30" s="116">
        <f t="shared" ca="1" si="24"/>
        <v>0</v>
      </c>
      <c r="CP30" s="116">
        <f t="shared" ca="1" si="24"/>
        <v>0</v>
      </c>
      <c r="CQ30" s="116">
        <f t="shared" ca="1" si="24"/>
        <v>0</v>
      </c>
      <c r="CR30" s="116">
        <f t="shared" ca="1" si="24"/>
        <v>0</v>
      </c>
      <c r="CS30" s="116">
        <f t="shared" ca="1" si="24"/>
        <v>0</v>
      </c>
      <c r="CT30" s="116">
        <f t="shared" ca="1" si="24"/>
        <v>0</v>
      </c>
      <c r="CU30" s="116">
        <f t="shared" ca="1" si="24"/>
        <v>0</v>
      </c>
      <c r="CV30" s="116">
        <f t="shared" ca="1" si="24"/>
        <v>0</v>
      </c>
      <c r="CW30" s="116">
        <f t="shared" ca="1" si="24"/>
        <v>0</v>
      </c>
      <c r="CX30" s="116">
        <f t="shared" ca="1" si="24"/>
        <v>0</v>
      </c>
      <c r="CY30" s="116">
        <f t="shared" ca="1" si="24"/>
        <v>0</v>
      </c>
      <c r="CZ30" s="116">
        <f t="shared" ca="1" si="24"/>
        <v>0</v>
      </c>
      <c r="DA30" s="116">
        <f t="shared" ca="1" si="24"/>
        <v>0</v>
      </c>
      <c r="DB30" s="116">
        <f t="shared" ca="1" si="24"/>
        <v>0</v>
      </c>
      <c r="DC30" s="116">
        <f t="shared" ca="1" si="24"/>
        <v>0</v>
      </c>
      <c r="DD30" s="116">
        <f t="shared" ca="1" si="24"/>
        <v>0</v>
      </c>
      <c r="DE30" s="116">
        <f t="shared" ca="1" si="24"/>
        <v>0</v>
      </c>
      <c r="DF30" s="116">
        <f t="shared" ca="1" si="24"/>
        <v>0</v>
      </c>
      <c r="DG30" s="116">
        <f t="shared" ca="1" si="24"/>
        <v>0</v>
      </c>
      <c r="DH30" s="116">
        <f t="shared" ca="1" si="24"/>
        <v>0</v>
      </c>
      <c r="DI30" s="116">
        <f t="shared" ca="1" si="24"/>
        <v>0</v>
      </c>
      <c r="DJ30" s="116">
        <f t="shared" ca="1" si="24"/>
        <v>0</v>
      </c>
      <c r="DK30" s="116">
        <f t="shared" ca="1" si="24"/>
        <v>0</v>
      </c>
      <c r="DL30" s="116">
        <f t="shared" ca="1" si="24"/>
        <v>0</v>
      </c>
      <c r="DM30" s="116">
        <f t="shared" ca="1" si="24"/>
        <v>0</v>
      </c>
      <c r="DN30" s="116">
        <f t="shared" ca="1" si="24"/>
        <v>0</v>
      </c>
      <c r="DO30" s="116">
        <f t="shared" ca="1" si="24"/>
        <v>0</v>
      </c>
      <c r="DP30" s="116">
        <f t="shared" ca="1" si="24"/>
        <v>0</v>
      </c>
      <c r="DQ30" s="116">
        <f t="shared" ca="1" si="24"/>
        <v>0</v>
      </c>
      <c r="DR30" s="116">
        <f t="shared" ca="1" si="24"/>
        <v>0</v>
      </c>
      <c r="DS30" s="116">
        <f t="shared" ca="1" si="24"/>
        <v>0</v>
      </c>
      <c r="DT30" s="116">
        <f t="shared" ca="1" si="24"/>
        <v>0</v>
      </c>
      <c r="DU30" s="116">
        <f t="shared" ca="1" si="24"/>
        <v>0</v>
      </c>
      <c r="DV30" s="116">
        <f t="shared" ca="1" si="24"/>
        <v>0</v>
      </c>
      <c r="DW30" s="116">
        <f t="shared" ca="1" si="24"/>
        <v>0</v>
      </c>
      <c r="DX30" s="116">
        <f t="shared" ca="1" si="24"/>
        <v>0</v>
      </c>
      <c r="DY30" s="116">
        <f t="shared" ca="1" si="24"/>
        <v>0</v>
      </c>
      <c r="DZ30" s="116">
        <f t="shared" ca="1" si="24"/>
        <v>0</v>
      </c>
      <c r="EA30" s="116">
        <f t="shared" ca="1" si="24"/>
        <v>0</v>
      </c>
      <c r="EB30" s="116">
        <f t="shared" ca="1" si="24"/>
        <v>0</v>
      </c>
      <c r="EC30" s="116">
        <f t="shared" ca="1" si="24"/>
        <v>0</v>
      </c>
      <c r="ED30" s="116">
        <f t="shared" ca="1" si="24"/>
        <v>0</v>
      </c>
      <c r="EE30" s="116">
        <f t="shared" ca="1" si="24"/>
        <v>0</v>
      </c>
      <c r="EF30" s="116">
        <f t="shared" ca="1" si="24"/>
        <v>0</v>
      </c>
      <c r="EG30" s="116">
        <f t="shared" ca="1" si="24"/>
        <v>0</v>
      </c>
      <c r="EH30" s="116">
        <f t="shared" ca="1" si="24"/>
        <v>0</v>
      </c>
      <c r="EI30" s="116">
        <f t="shared" ref="EI30:GQ30" ca="1" si="25">IF(EI$2&lt;TODAY(),(EI29-EI28)+EH30,0)</f>
        <v>0</v>
      </c>
      <c r="EJ30" s="116">
        <f t="shared" ca="1" si="25"/>
        <v>0</v>
      </c>
      <c r="EK30" s="116">
        <f t="shared" ca="1" si="25"/>
        <v>0</v>
      </c>
      <c r="EL30" s="116">
        <f t="shared" ca="1" si="25"/>
        <v>0</v>
      </c>
      <c r="EM30" s="116">
        <f t="shared" ca="1" si="25"/>
        <v>0</v>
      </c>
      <c r="EN30" s="116">
        <f t="shared" ca="1" si="25"/>
        <v>0</v>
      </c>
      <c r="EO30" s="116">
        <f t="shared" ca="1" si="25"/>
        <v>0</v>
      </c>
      <c r="EP30" s="116">
        <f t="shared" ca="1" si="25"/>
        <v>0</v>
      </c>
      <c r="EQ30" s="116">
        <f t="shared" ca="1" si="25"/>
        <v>0</v>
      </c>
      <c r="ER30" s="116">
        <f t="shared" ca="1" si="25"/>
        <v>0</v>
      </c>
      <c r="ES30" s="116">
        <f t="shared" ca="1" si="25"/>
        <v>0</v>
      </c>
      <c r="ET30" s="116">
        <f t="shared" ca="1" si="25"/>
        <v>0</v>
      </c>
      <c r="EU30" s="116">
        <f t="shared" ca="1" si="25"/>
        <v>0</v>
      </c>
      <c r="EV30" s="116">
        <f t="shared" ca="1" si="25"/>
        <v>0</v>
      </c>
      <c r="EW30" s="116">
        <f t="shared" ca="1" si="25"/>
        <v>0</v>
      </c>
      <c r="EX30" s="116">
        <f t="shared" ca="1" si="25"/>
        <v>0</v>
      </c>
      <c r="EY30" s="116">
        <f t="shared" ca="1" si="25"/>
        <v>0</v>
      </c>
      <c r="EZ30" s="116">
        <f t="shared" ca="1" si="25"/>
        <v>0</v>
      </c>
      <c r="FA30" s="116">
        <f t="shared" ca="1" si="25"/>
        <v>0</v>
      </c>
      <c r="FB30" s="116">
        <f t="shared" ca="1" si="25"/>
        <v>0</v>
      </c>
      <c r="FC30" s="116">
        <f t="shared" ca="1" si="25"/>
        <v>0</v>
      </c>
      <c r="FD30" s="116">
        <f t="shared" ca="1" si="25"/>
        <v>0</v>
      </c>
      <c r="FE30" s="116">
        <f t="shared" ca="1" si="25"/>
        <v>0</v>
      </c>
      <c r="FF30" s="116">
        <f t="shared" ca="1" si="25"/>
        <v>0</v>
      </c>
      <c r="FG30" s="116">
        <f t="shared" ca="1" si="25"/>
        <v>0</v>
      </c>
      <c r="FH30" s="116">
        <f t="shared" ca="1" si="25"/>
        <v>0</v>
      </c>
      <c r="FI30" s="116">
        <f t="shared" ca="1" si="25"/>
        <v>0</v>
      </c>
      <c r="FJ30" s="116">
        <f t="shared" ca="1" si="25"/>
        <v>0</v>
      </c>
      <c r="FK30" s="116">
        <f t="shared" ca="1" si="25"/>
        <v>0</v>
      </c>
      <c r="FL30" s="116">
        <f t="shared" ca="1" si="25"/>
        <v>0</v>
      </c>
      <c r="FM30" s="116">
        <f t="shared" ca="1" si="25"/>
        <v>0</v>
      </c>
      <c r="FN30" s="116">
        <f t="shared" ca="1" si="25"/>
        <v>0</v>
      </c>
      <c r="FO30" s="116">
        <f t="shared" ca="1" si="25"/>
        <v>0</v>
      </c>
      <c r="FP30" s="116">
        <f t="shared" ca="1" si="25"/>
        <v>0</v>
      </c>
      <c r="FQ30" s="116">
        <f t="shared" ca="1" si="25"/>
        <v>0</v>
      </c>
      <c r="FR30" s="116">
        <f t="shared" ca="1" si="25"/>
        <v>0</v>
      </c>
      <c r="FS30" s="116">
        <f t="shared" ca="1" si="25"/>
        <v>0</v>
      </c>
      <c r="FT30" s="116">
        <f t="shared" ca="1" si="25"/>
        <v>0</v>
      </c>
      <c r="FU30" s="116">
        <f t="shared" ca="1" si="25"/>
        <v>0</v>
      </c>
      <c r="FV30" s="116">
        <f t="shared" ca="1" si="25"/>
        <v>0</v>
      </c>
      <c r="FW30" s="116">
        <f t="shared" ca="1" si="25"/>
        <v>0</v>
      </c>
      <c r="FX30" s="116">
        <f t="shared" ca="1" si="25"/>
        <v>0</v>
      </c>
      <c r="FY30" s="116">
        <f t="shared" ca="1" si="25"/>
        <v>0</v>
      </c>
      <c r="FZ30" s="116">
        <f t="shared" ca="1" si="25"/>
        <v>0</v>
      </c>
      <c r="GA30" s="116">
        <f t="shared" ca="1" si="25"/>
        <v>0</v>
      </c>
      <c r="GB30" s="116">
        <f t="shared" ca="1" si="25"/>
        <v>0</v>
      </c>
      <c r="GC30" s="116">
        <f t="shared" ca="1" si="25"/>
        <v>0</v>
      </c>
      <c r="GD30" s="116">
        <f t="shared" ca="1" si="25"/>
        <v>0</v>
      </c>
      <c r="GE30" s="116">
        <f t="shared" ca="1" si="25"/>
        <v>0</v>
      </c>
      <c r="GF30" s="116">
        <f t="shared" ca="1" si="25"/>
        <v>0</v>
      </c>
      <c r="GG30" s="116">
        <f t="shared" ca="1" si="25"/>
        <v>0</v>
      </c>
      <c r="GH30" s="116">
        <f t="shared" ca="1" si="25"/>
        <v>0</v>
      </c>
      <c r="GI30" s="116">
        <f t="shared" ca="1" si="25"/>
        <v>0</v>
      </c>
      <c r="GJ30" s="116">
        <f t="shared" ca="1" si="25"/>
        <v>0</v>
      </c>
      <c r="GK30" s="116">
        <f t="shared" ca="1" si="25"/>
        <v>0</v>
      </c>
      <c r="GL30" s="116">
        <f t="shared" ca="1" si="25"/>
        <v>0</v>
      </c>
      <c r="GM30" s="116">
        <f t="shared" ca="1" si="25"/>
        <v>0</v>
      </c>
      <c r="GN30" s="116">
        <f t="shared" ca="1" si="25"/>
        <v>0</v>
      </c>
      <c r="GO30" s="116">
        <f t="shared" ca="1" si="25"/>
        <v>0</v>
      </c>
      <c r="GP30" s="116">
        <f t="shared" ca="1" si="25"/>
        <v>0</v>
      </c>
      <c r="GQ30" s="116">
        <f t="shared" ca="1" si="25"/>
        <v>0</v>
      </c>
    </row>
    <row r="31" spans="1:199" s="91" customFormat="1" ht="4.5" customHeight="1">
      <c r="A31" s="85"/>
      <c r="B31" s="86"/>
      <c r="C31" s="87"/>
      <c r="D31" s="87"/>
      <c r="E31" s="87"/>
      <c r="F31" s="109"/>
      <c r="G31" s="88"/>
      <c r="H31" s="102"/>
      <c r="I31" s="89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</row>
    <row r="32" spans="1:199" s="66" customFormat="1" ht="20.25" customHeight="1">
      <c r="A32" s="65"/>
      <c r="B32" s="239">
        <f>Resumo!A16</f>
        <v>0</v>
      </c>
      <c r="C32" s="50" t="s">
        <v>22</v>
      </c>
      <c r="D32" s="51">
        <f>Cronograma!D11</f>
        <v>0</v>
      </c>
      <c r="E32" s="52">
        <f>Cronograma!E11</f>
        <v>0</v>
      </c>
      <c r="F32" s="107">
        <f>Resumo!$D16</f>
        <v>0</v>
      </c>
      <c r="G32" s="58">
        <f ca="1">IF(SUM(J32:GQ32)&gt;0,AVERAGEIF(J32:GQ32,"&gt;0",J32:GQ32),0)</f>
        <v>0</v>
      </c>
      <c r="H32" s="100">
        <f ca="1">COUNTIF(J32:GR32,"&gt;0")</f>
        <v>0</v>
      </c>
      <c r="I32" s="84"/>
      <c r="J32" s="60">
        <f ca="1">IF(OR(WEEKDAY(J$2,2)&gt;5,J$2&gt;=TODAY()+WEEKDAY(J$2)),0,IF(ISERROR(HLOOKUP(J$2,'Meta diária'!$2:$12,ROW('Meta diária'!$B10)-1,0)),I32,HLOOKUP(J$2,'Meta diária'!$2:$12,ROW('Meta diária'!$B10)-1,0)))</f>
        <v>0</v>
      </c>
      <c r="K32" s="60">
        <f ca="1">IF(OR(WEEKDAY(K$2,2)&gt;5,K$2&gt;=TODAY()+WEEKDAY(K$2)),0,IF(ISERROR(HLOOKUP(K$2,'Meta diária'!$2:$12,ROW('Meta diária'!$B10)-1,0)),J32,HLOOKUP(K$2,'Meta diária'!$2:$12,ROW('Meta diária'!$B10)-1,0)))</f>
        <v>0</v>
      </c>
      <c r="L32" s="60">
        <f ca="1">IF(OR(WEEKDAY(L$2,2)&gt;5,L$2&gt;=TODAY()+WEEKDAY(L$2)),0,IF(ISERROR(HLOOKUP(L$2,'Meta diária'!$2:$12,ROW('Meta diária'!$B10)-1,0)),K32,HLOOKUP(L$2,'Meta diária'!$2:$12,ROW('Meta diária'!$B10)-1,0)))</f>
        <v>0</v>
      </c>
      <c r="M32" s="60">
        <f ca="1">IF(OR(WEEKDAY(M$2,2)&gt;5,M$2&gt;=TODAY()+WEEKDAY(M$2)),0,IF(ISERROR(HLOOKUP(M$2,'Meta diária'!$2:$12,ROW('Meta diária'!$B10)-1,0)),L32,HLOOKUP(M$2,'Meta diária'!$2:$12,ROW('Meta diária'!$B10)-1,0)))</f>
        <v>0</v>
      </c>
      <c r="N32" s="60">
        <f ca="1">IF(OR(WEEKDAY(N$2,2)&gt;5,N$2&gt;=TODAY()+WEEKDAY(N$2)),0,IF(ISERROR(HLOOKUP(N$2,'Meta diária'!$2:$12,ROW('Meta diária'!$B10)-1,0)),M32,HLOOKUP(N$2,'Meta diária'!$2:$12,ROW('Meta diária'!$B10)-1,0)))</f>
        <v>0</v>
      </c>
      <c r="O32" s="60">
        <f ca="1">IF(OR(WEEKDAY(O$2,2)&gt;5,O$2&gt;=TODAY()+WEEKDAY(O$2)),0,IF(ISERROR(HLOOKUP(O$2,'Meta diária'!$2:$12,ROW('Meta diária'!$B10)-1,0)),N32,HLOOKUP(O$2,'Meta diária'!$2:$12,ROW('Meta diária'!$B10)-1,0)))</f>
        <v>0</v>
      </c>
      <c r="P32" s="60">
        <f ca="1">IF(OR(WEEKDAY(P$2,2)&gt;5,P$2&gt;=TODAY()+WEEKDAY(P$2)),0,IF(ISERROR(HLOOKUP(P$2,'Meta diária'!$2:$12,ROW('Meta diária'!$B10)-1,0)),O32,HLOOKUP(P$2,'Meta diária'!$2:$12,ROW('Meta diária'!$B10)-1,0)))</f>
        <v>0</v>
      </c>
      <c r="Q32" s="60">
        <f ca="1">IF(OR(WEEKDAY(Q$2,2)&gt;5,Q$2&gt;=TODAY()+WEEKDAY(Q$2)),0,IF(ISERROR(HLOOKUP(Q$2,'Meta diária'!$2:$12,ROW('Meta diária'!$B10)-1,0)),P32,HLOOKUP(Q$2,'Meta diária'!$2:$12,ROW('Meta diária'!$B10)-1,0)))</f>
        <v>0</v>
      </c>
      <c r="R32" s="60">
        <f ca="1">IF(OR(WEEKDAY(R$2,2)&gt;5,R$2&gt;=TODAY()+WEEKDAY(R$2)),0,IF(ISERROR(HLOOKUP(R$2,'Meta diária'!$2:$12,ROW('Meta diária'!$B10)-1,0)),Q32,HLOOKUP(R$2,'Meta diária'!$2:$12,ROW('Meta diária'!$B10)-1,0)))</f>
        <v>0</v>
      </c>
      <c r="S32" s="60">
        <f ca="1">IF(OR(WEEKDAY(S$2,2)&gt;5,S$2&gt;=TODAY()+WEEKDAY(S$2)),0,IF(ISERROR(HLOOKUP(S$2,'Meta diária'!$2:$12,ROW('Meta diária'!$B10)-1,0)),R32,HLOOKUP(S$2,'Meta diária'!$2:$12,ROW('Meta diária'!$B10)-1,0)))</f>
        <v>0</v>
      </c>
      <c r="T32" s="60">
        <f ca="1">IF(OR(WEEKDAY(T$2,2)&gt;5,T$2&gt;=TODAY()+WEEKDAY(T$2)),0,IF(ISERROR(HLOOKUP(T$2,'Meta diária'!$2:$12,ROW('Meta diária'!$B10)-1,0)),S32,HLOOKUP(T$2,'Meta diária'!$2:$12,ROW('Meta diária'!$B10)-1,0)))</f>
        <v>0</v>
      </c>
      <c r="U32" s="60">
        <f ca="1">IF(OR(WEEKDAY(U$2,2)&gt;5,U$2&gt;=TODAY()+WEEKDAY(U$2)),0,IF(ISERROR(HLOOKUP(U$2,'Meta diária'!$2:$12,ROW('Meta diária'!$B10)-1,0)),T32,HLOOKUP(U$2,'Meta diária'!$2:$12,ROW('Meta diária'!$B10)-1,0)))</f>
        <v>0</v>
      </c>
      <c r="V32" s="60">
        <f ca="1">IF(OR(WEEKDAY(V$2,2)&gt;5,V$2&gt;=TODAY()+WEEKDAY(V$2)),0,IF(ISERROR(HLOOKUP(V$2,'Meta diária'!$2:$12,ROW('Meta diária'!$B10)-1,0)),U32,HLOOKUP(V$2,'Meta diária'!$2:$12,ROW('Meta diária'!$B10)-1,0)))</f>
        <v>0</v>
      </c>
      <c r="W32" s="60">
        <f ca="1">IF(OR(WEEKDAY(W$2,2)&gt;5,W$2&gt;=TODAY()+WEEKDAY(W$2)),0,IF(ISERROR(HLOOKUP(W$2,'Meta diária'!$2:$12,ROW('Meta diária'!$B10)-1,0)),V32,HLOOKUP(W$2,'Meta diária'!$2:$12,ROW('Meta diária'!$B10)-1,0)))</f>
        <v>0</v>
      </c>
      <c r="X32" s="60">
        <f ca="1">IF(OR(WEEKDAY(X$2,2)&gt;5,X$2&gt;=TODAY()+WEEKDAY(X$2)),0,IF(ISERROR(HLOOKUP(X$2,'Meta diária'!$2:$12,ROW('Meta diária'!$B10)-1,0)),W32,HLOOKUP(X$2,'Meta diária'!$2:$12,ROW('Meta diária'!$B10)-1,0)))</f>
        <v>0</v>
      </c>
      <c r="Y32" s="60">
        <f ca="1">IF(OR(WEEKDAY(Y$2,2)&gt;5,Y$2&gt;=TODAY()+WEEKDAY(Y$2)),0,IF(ISERROR(HLOOKUP(Y$2,'Meta diária'!$2:$12,ROW('Meta diária'!$B10)-1,0)),X32,HLOOKUP(Y$2,'Meta diária'!$2:$12,ROW('Meta diária'!$B10)-1,0)))</f>
        <v>0</v>
      </c>
      <c r="Z32" s="60">
        <f ca="1">IF(OR(WEEKDAY(Z$2,2)&gt;5,Z$2&gt;=TODAY()+WEEKDAY(Z$2)),0,IF(ISERROR(HLOOKUP(Z$2,'Meta diária'!$2:$12,ROW('Meta diária'!$B10)-1,0)),Y32,HLOOKUP(Z$2,'Meta diária'!$2:$12,ROW('Meta diária'!$B10)-1,0)))</f>
        <v>0</v>
      </c>
      <c r="AA32" s="60">
        <f ca="1">IF(OR(WEEKDAY(AA$2,2)&gt;5,AA$2&gt;=TODAY()+WEEKDAY(AA$2)),0,IF(ISERROR(HLOOKUP(AA$2,'Meta diária'!$2:$12,ROW('Meta diária'!$B10)-1,0)),Z32,HLOOKUP(AA$2,'Meta diária'!$2:$12,ROW('Meta diária'!$B10)-1,0)))</f>
        <v>0</v>
      </c>
      <c r="AB32" s="60">
        <f ca="1">IF(OR(WEEKDAY(AB$2,2)&gt;5,AB$2&gt;=TODAY()+WEEKDAY(AB$2)),0,IF(ISERROR(HLOOKUP(AB$2,'Meta diária'!$2:$12,ROW('Meta diária'!$B10)-1,0)),AA32,HLOOKUP(AB$2,'Meta diária'!$2:$12,ROW('Meta diária'!$B10)-1,0)))</f>
        <v>0</v>
      </c>
      <c r="AC32" s="60">
        <f ca="1">IF(OR(WEEKDAY(AC$2,2)&gt;5,AC$2&gt;=TODAY()+WEEKDAY(AC$2)),0,IF(ISERROR(HLOOKUP(AC$2,'Meta diária'!$2:$12,ROW('Meta diária'!$B10)-1,0)),AB32,HLOOKUP(AC$2,'Meta diária'!$2:$12,ROW('Meta diária'!$B10)-1,0)))</f>
        <v>0</v>
      </c>
      <c r="AD32" s="60">
        <f ca="1">IF(OR(WEEKDAY(AD$2,2)&gt;5,AD$2&gt;=TODAY()+WEEKDAY(AD$2)),0,IF(ISERROR(HLOOKUP(AD$2,'Meta diária'!$2:$12,ROW('Meta diária'!$B10)-1,0)),AC32,HLOOKUP(AD$2,'Meta diária'!$2:$12,ROW('Meta diária'!$B10)-1,0)))</f>
        <v>0</v>
      </c>
      <c r="AE32" s="60">
        <f ca="1">IF(OR(WEEKDAY(AE$2,2)&gt;5,AE$2&gt;=TODAY()+WEEKDAY(AE$2)),0,IF(ISERROR(HLOOKUP(AE$2,'Meta diária'!$2:$12,ROW('Meta diária'!$B10)-1,0)),AD32,HLOOKUP(AE$2,'Meta diária'!$2:$12,ROW('Meta diária'!$B10)-1,0)))</f>
        <v>0</v>
      </c>
      <c r="AF32" s="60">
        <f ca="1">IF(OR(WEEKDAY(AF$2,2)&gt;5,AF$2&gt;=TODAY()+WEEKDAY(AF$2)),0,IF(ISERROR(HLOOKUP(AF$2,'Meta diária'!$2:$12,ROW('Meta diária'!$B10)-1,0)),AE32,HLOOKUP(AF$2,'Meta diária'!$2:$12,ROW('Meta diária'!$B10)-1,0)))</f>
        <v>0</v>
      </c>
      <c r="AG32" s="60">
        <f ca="1">IF(OR(WEEKDAY(AG$2,2)&gt;5,AG$2&gt;=TODAY()+WEEKDAY(AG$2)),0,IF(ISERROR(HLOOKUP(AG$2,'Meta diária'!$2:$12,ROW('Meta diária'!$B10)-1,0)),AF32,HLOOKUP(AG$2,'Meta diária'!$2:$12,ROW('Meta diária'!$B10)-1,0)))</f>
        <v>0</v>
      </c>
      <c r="AH32" s="60">
        <f ca="1">IF(OR(WEEKDAY(AH$2,2)&gt;5,AH$2&gt;=TODAY()+WEEKDAY(AH$2)),0,IF(ISERROR(HLOOKUP(AH$2,'Meta diária'!$2:$12,ROW('Meta diária'!$B10)-1,0)),AG32,HLOOKUP(AH$2,'Meta diária'!$2:$12,ROW('Meta diária'!$B10)-1,0)))</f>
        <v>0</v>
      </c>
      <c r="AI32" s="60">
        <f ca="1">IF(OR(WEEKDAY(AI$2,2)&gt;5,AI$2&gt;=TODAY()+WEEKDAY(AI$2)),0,IF(ISERROR(HLOOKUP(AI$2,'Meta diária'!$2:$12,ROW('Meta diária'!$B10)-1,0)),AH32,HLOOKUP(AI$2,'Meta diária'!$2:$12,ROW('Meta diária'!$B10)-1,0)))</f>
        <v>0</v>
      </c>
      <c r="AJ32" s="60">
        <f ca="1">IF(OR(WEEKDAY(AJ$2,2)&gt;5,AJ$2&gt;=TODAY()+WEEKDAY(AJ$2)),0,IF(ISERROR(HLOOKUP(AJ$2,'Meta diária'!$2:$12,ROW('Meta diária'!$B10)-1,0)),AI32,HLOOKUP(AJ$2,'Meta diária'!$2:$12,ROW('Meta diária'!$B10)-1,0)))</f>
        <v>0</v>
      </c>
      <c r="AK32" s="60">
        <f ca="1">IF(OR(WEEKDAY(AK$2,2)&gt;5,AK$2&gt;=TODAY()+WEEKDAY(AK$2)),0,IF(ISERROR(HLOOKUP(AK$2,'Meta diária'!$2:$12,ROW('Meta diária'!$B10)-1,0)),AJ32,HLOOKUP(AK$2,'Meta diária'!$2:$12,ROW('Meta diária'!$B10)-1,0)))</f>
        <v>0</v>
      </c>
      <c r="AL32" s="60">
        <f ca="1">IF(OR(WEEKDAY(AL$2,2)&gt;5,AL$2&gt;=TODAY()+WEEKDAY(AL$2)),0,IF(ISERROR(HLOOKUP(AL$2,'Meta diária'!$2:$12,ROW('Meta diária'!$B10)-1,0)),AK32,HLOOKUP(AL$2,'Meta diária'!$2:$12,ROW('Meta diária'!$B10)-1,0)))</f>
        <v>0</v>
      </c>
      <c r="AM32" s="60">
        <f ca="1">IF(OR(WEEKDAY(AM$2,2)&gt;5,AM$2&gt;=TODAY()+WEEKDAY(AM$2)),0,IF(ISERROR(HLOOKUP(AM$2,'Meta diária'!$2:$12,ROW('Meta diária'!$B10)-1,0)),AL32,HLOOKUP(AM$2,'Meta diária'!$2:$12,ROW('Meta diária'!$B10)-1,0)))</f>
        <v>0</v>
      </c>
      <c r="AN32" s="60">
        <f ca="1">IF(OR(WEEKDAY(AN$2,2)&gt;5,AN$2&gt;=TODAY()+WEEKDAY(AN$2)),0,IF(ISERROR(HLOOKUP(AN$2,'Meta diária'!$2:$12,ROW('Meta diária'!$B10)-1,0)),AM32,HLOOKUP(AN$2,'Meta diária'!$2:$12,ROW('Meta diária'!$B10)-1,0)))</f>
        <v>0</v>
      </c>
      <c r="AO32" s="60">
        <f ca="1">IF(OR(WEEKDAY(AO$2,2)&gt;5,AO$2&gt;=TODAY()+WEEKDAY(AO$2)),0,IF(ISERROR(HLOOKUP(AO$2,'Meta diária'!$2:$12,ROW('Meta diária'!$B10)-1,0)),AN32,HLOOKUP(AO$2,'Meta diária'!$2:$12,ROW('Meta diária'!$B10)-1,0)))</f>
        <v>0</v>
      </c>
      <c r="AP32" s="60">
        <f ca="1">IF(OR(WEEKDAY(AP$2,2)&gt;5,AP$2&gt;=TODAY()+WEEKDAY(AP$2)),0,IF(ISERROR(HLOOKUP(AP$2,'Meta diária'!$2:$12,ROW('Meta diária'!$B10)-1,0)),AO32,HLOOKUP(AP$2,'Meta diária'!$2:$12,ROW('Meta diária'!$B10)-1,0)))</f>
        <v>0</v>
      </c>
      <c r="AQ32" s="60">
        <f ca="1">IF(OR(WEEKDAY(AQ$2,2)&gt;5,AQ$2&gt;=TODAY()+WEEKDAY(AQ$2)),0,IF(ISERROR(HLOOKUP(AQ$2,'Meta diária'!$2:$12,ROW('Meta diária'!$B10)-1,0)),AP32,HLOOKUP(AQ$2,'Meta diária'!$2:$12,ROW('Meta diária'!$B10)-1,0)))</f>
        <v>0</v>
      </c>
      <c r="AR32" s="60">
        <f ca="1">IF(OR(WEEKDAY(AR$2,2)&gt;5,AR$2&gt;=TODAY()+WEEKDAY(AR$2)),0,IF(ISERROR(HLOOKUP(AR$2,'Meta diária'!$2:$12,ROW('Meta diária'!$B10)-1,0)),AQ32,HLOOKUP(AR$2,'Meta diária'!$2:$12,ROW('Meta diária'!$B10)-1,0)))</f>
        <v>0</v>
      </c>
      <c r="AS32" s="60">
        <f ca="1">IF(OR(WEEKDAY(AS$2,2)&gt;5,AS$2&gt;=TODAY()+WEEKDAY(AS$2)),0,IF(ISERROR(HLOOKUP(AS$2,'Meta diária'!$2:$12,ROW('Meta diária'!$B10)-1,0)),AR32,HLOOKUP(AS$2,'Meta diária'!$2:$12,ROW('Meta diária'!$B10)-1,0)))</f>
        <v>0</v>
      </c>
      <c r="AT32" s="60">
        <f ca="1">IF(OR(WEEKDAY(AT$2,2)&gt;5,AT$2&gt;=TODAY()+WEEKDAY(AT$2)),0,IF(ISERROR(HLOOKUP(AT$2,'Meta diária'!$2:$12,ROW('Meta diária'!$B10)-1,0)),AS32,HLOOKUP(AT$2,'Meta diária'!$2:$12,ROW('Meta diária'!$B10)-1,0)))</f>
        <v>0</v>
      </c>
      <c r="AU32" s="60">
        <f ca="1">IF(OR(WEEKDAY(AU$2,2)&gt;5,AU$2&gt;=TODAY()+WEEKDAY(AU$2)),0,IF(ISERROR(HLOOKUP(AU$2,'Meta diária'!$2:$12,ROW('Meta diária'!$B10)-1,0)),AT32,HLOOKUP(AU$2,'Meta diária'!$2:$12,ROW('Meta diária'!$B10)-1,0)))</f>
        <v>0</v>
      </c>
      <c r="AV32" s="60">
        <f ca="1">IF(OR(WEEKDAY(AV$2,2)&gt;5,AV$2&gt;=TODAY()+WEEKDAY(AV$2)),0,IF(ISERROR(HLOOKUP(AV$2,'Meta diária'!$2:$12,ROW('Meta diária'!$B10)-1,0)),AU32,HLOOKUP(AV$2,'Meta diária'!$2:$12,ROW('Meta diária'!$B10)-1,0)))</f>
        <v>0</v>
      </c>
      <c r="AW32" s="60">
        <f ca="1">IF(OR(WEEKDAY(AW$2,2)&gt;5,AW$2&gt;=TODAY()+WEEKDAY(AW$2)),0,IF(ISERROR(HLOOKUP(AW$2,'Meta diária'!$2:$12,ROW('Meta diária'!$B10)-1,0)),AV32,HLOOKUP(AW$2,'Meta diária'!$2:$12,ROW('Meta diária'!$B10)-1,0)))</f>
        <v>0</v>
      </c>
      <c r="AX32" s="60">
        <f ca="1">IF(OR(WEEKDAY(AX$2,2)&gt;5,AX$2&gt;=TODAY()+WEEKDAY(AX$2)),0,IF(ISERROR(HLOOKUP(AX$2,'Meta diária'!$2:$12,ROW('Meta diária'!$B10)-1,0)),AW32,HLOOKUP(AX$2,'Meta diária'!$2:$12,ROW('Meta diária'!$B10)-1,0)))</f>
        <v>0</v>
      </c>
      <c r="AY32" s="60">
        <f ca="1">IF(OR(WEEKDAY(AY$2,2)&gt;5,AY$2&gt;=TODAY()+WEEKDAY(AY$2)),0,IF(ISERROR(HLOOKUP(AY$2,'Meta diária'!$2:$12,ROW('Meta diária'!$B10)-1,0)),AX32,HLOOKUP(AY$2,'Meta diária'!$2:$12,ROW('Meta diária'!$B10)-1,0)))</f>
        <v>0</v>
      </c>
      <c r="AZ32" s="60">
        <f ca="1">IF(OR(WEEKDAY(AZ$2,2)&gt;5,AZ$2&gt;=TODAY()+WEEKDAY(AZ$2)),0,IF(ISERROR(HLOOKUP(AZ$2,'Meta diária'!$2:$12,ROW('Meta diária'!$B10)-1,0)),AY32,HLOOKUP(AZ$2,'Meta diária'!$2:$12,ROW('Meta diária'!$B10)-1,0)))</f>
        <v>0</v>
      </c>
      <c r="BA32" s="60">
        <f ca="1">IF(OR(WEEKDAY(BA$2,2)&gt;5,BA$2&gt;=TODAY()+WEEKDAY(BA$2)),0,IF(ISERROR(HLOOKUP(BA$2,'Meta diária'!$2:$12,ROW('Meta diária'!$B10)-1,0)),AZ32,HLOOKUP(BA$2,'Meta diária'!$2:$12,ROW('Meta diária'!$B10)-1,0)))</f>
        <v>0</v>
      </c>
      <c r="BB32" s="60">
        <f ca="1">IF(OR(WEEKDAY(BB$2,2)&gt;5,BB$2&gt;=TODAY()+WEEKDAY(BB$2)),0,IF(ISERROR(HLOOKUP(BB$2,'Meta diária'!$2:$12,ROW('Meta diária'!$B10)-1,0)),BA32,HLOOKUP(BB$2,'Meta diária'!$2:$12,ROW('Meta diária'!$B10)-1,0)))</f>
        <v>0</v>
      </c>
      <c r="BC32" s="60">
        <f ca="1">IF(OR(WEEKDAY(BC$2,2)&gt;5,BC$2&gt;=TODAY()+WEEKDAY(BC$2)),0,IF(ISERROR(HLOOKUP(BC$2,'Meta diária'!$2:$12,ROW('Meta diária'!$B10)-1,0)),BB32,HLOOKUP(BC$2,'Meta diária'!$2:$12,ROW('Meta diária'!$B10)-1,0)))</f>
        <v>0</v>
      </c>
      <c r="BD32" s="60">
        <f ca="1">IF(OR(WEEKDAY(BD$2,2)&gt;5,BD$2&gt;=TODAY()+WEEKDAY(BD$2)),0,IF(ISERROR(HLOOKUP(BD$2,'Meta diária'!$2:$12,ROW('Meta diária'!$B10)-1,0)),BC32,HLOOKUP(BD$2,'Meta diária'!$2:$12,ROW('Meta diária'!$B10)-1,0)))</f>
        <v>0</v>
      </c>
      <c r="BE32" s="60">
        <f ca="1">IF(OR(WEEKDAY(BE$2,2)&gt;5,BE$2&gt;=TODAY()+WEEKDAY(BE$2)),0,IF(ISERROR(HLOOKUP(BE$2,'Meta diária'!$2:$12,ROW('Meta diária'!$B10)-1,0)),BD32,HLOOKUP(BE$2,'Meta diária'!$2:$12,ROW('Meta diária'!$B10)-1,0)))</f>
        <v>0</v>
      </c>
      <c r="BF32" s="60">
        <f ca="1">IF(OR(WEEKDAY(BF$2,2)&gt;5,BF$2&gt;=TODAY()+WEEKDAY(BF$2)),0,IF(ISERROR(HLOOKUP(BF$2,'Meta diária'!$2:$12,ROW('Meta diária'!$B10)-1,0)),BE32,HLOOKUP(BF$2,'Meta diária'!$2:$12,ROW('Meta diária'!$B10)-1,0)))</f>
        <v>0</v>
      </c>
      <c r="BG32" s="60">
        <f ca="1">IF(OR(WEEKDAY(BG$2,2)&gt;5,BG$2&gt;=TODAY()+WEEKDAY(BG$2)),0,IF(ISERROR(HLOOKUP(BG$2,'Meta diária'!$2:$12,ROW('Meta diária'!$B10)-1,0)),BF32,HLOOKUP(BG$2,'Meta diária'!$2:$12,ROW('Meta diária'!$B10)-1,0)))</f>
        <v>0</v>
      </c>
      <c r="BH32" s="60">
        <f ca="1">IF(OR(WEEKDAY(BH$2,2)&gt;5,BH$2&gt;=TODAY()+WEEKDAY(BH$2)),0,IF(ISERROR(HLOOKUP(BH$2,'Meta diária'!$2:$12,ROW('Meta diária'!$B10)-1,0)),BG32,HLOOKUP(BH$2,'Meta diária'!$2:$12,ROW('Meta diária'!$B10)-1,0)))</f>
        <v>0</v>
      </c>
      <c r="BI32" s="60">
        <f ca="1">IF(OR(WEEKDAY(BI$2,2)&gt;5,BI$2&gt;=TODAY()+WEEKDAY(BI$2)),0,IF(ISERROR(HLOOKUP(BI$2,'Meta diária'!$2:$12,ROW('Meta diária'!$B10)-1,0)),BH32,HLOOKUP(BI$2,'Meta diária'!$2:$12,ROW('Meta diária'!$B10)-1,0)))</f>
        <v>0</v>
      </c>
      <c r="BJ32" s="60">
        <f ca="1">IF(OR(WEEKDAY(BJ$2,2)&gt;5,BJ$2&gt;=TODAY()+WEEKDAY(BJ$2)),0,IF(ISERROR(HLOOKUP(BJ$2,'Meta diária'!$2:$12,ROW('Meta diária'!$B10)-1,0)),BI32,HLOOKUP(BJ$2,'Meta diária'!$2:$12,ROW('Meta diária'!$B10)-1,0)))</f>
        <v>0</v>
      </c>
      <c r="BK32" s="60">
        <f ca="1">IF(OR(WEEKDAY(BK$2,2)&gt;5,BK$2&gt;=TODAY()+WEEKDAY(BK$2)),0,IF(ISERROR(HLOOKUP(BK$2,'Meta diária'!$2:$12,ROW('Meta diária'!$B10)-1,0)),BJ32,HLOOKUP(BK$2,'Meta diária'!$2:$12,ROW('Meta diária'!$B10)-1,0)))</f>
        <v>0</v>
      </c>
      <c r="BL32" s="60">
        <f ca="1">IF(OR(WEEKDAY(BL$2,2)&gt;5,BL$2&gt;=TODAY()+WEEKDAY(BL$2)),0,IF(ISERROR(HLOOKUP(BL$2,'Meta diária'!$2:$12,ROW('Meta diária'!$B10)-1,0)),BK32,HLOOKUP(BL$2,'Meta diária'!$2:$12,ROW('Meta diária'!$B10)-1,0)))</f>
        <v>0</v>
      </c>
      <c r="BM32" s="60">
        <f ca="1">IF(OR(WEEKDAY(BM$2,2)&gt;5,BM$2&gt;=TODAY()+WEEKDAY(BM$2)),0,IF(ISERROR(HLOOKUP(BM$2,'Meta diária'!$2:$12,ROW('Meta diária'!$B10)-1,0)),BL32,HLOOKUP(BM$2,'Meta diária'!$2:$12,ROW('Meta diária'!$B10)-1,0)))</f>
        <v>0</v>
      </c>
      <c r="BN32" s="60">
        <f ca="1">IF(OR(WEEKDAY(BN$2,2)&gt;5,BN$2&gt;=TODAY()+WEEKDAY(BN$2)),0,IF(ISERROR(HLOOKUP(BN$2,'Meta diária'!$2:$12,ROW('Meta diária'!$B10)-1,0)),BM32,HLOOKUP(BN$2,'Meta diária'!$2:$12,ROW('Meta diária'!$B10)-1,0)))</f>
        <v>0</v>
      </c>
      <c r="BO32" s="60">
        <f ca="1">IF(OR(WEEKDAY(BO$2,2)&gt;5,BO$2&gt;=TODAY()+WEEKDAY(BO$2)),0,IF(ISERROR(HLOOKUP(BO$2,'Meta diária'!$2:$12,ROW('Meta diária'!$B10)-1,0)),BN32,HLOOKUP(BO$2,'Meta diária'!$2:$12,ROW('Meta diária'!$B10)-1,0)))</f>
        <v>0</v>
      </c>
      <c r="BP32" s="60">
        <f ca="1">IF(OR(WEEKDAY(BP$2,2)&gt;5,BP$2&gt;=TODAY()+WEEKDAY(BP$2)),0,IF(ISERROR(HLOOKUP(BP$2,'Meta diária'!$2:$12,ROW('Meta diária'!$B10)-1,0)),BO32,HLOOKUP(BP$2,'Meta diária'!$2:$12,ROW('Meta diária'!$B10)-1,0)))</f>
        <v>0</v>
      </c>
      <c r="BQ32" s="60">
        <f ca="1">IF(OR(WEEKDAY(BQ$2,2)&gt;5,BQ$2&gt;=TODAY()+WEEKDAY(BQ$2)),0,IF(ISERROR(HLOOKUP(BQ$2,'Meta diária'!$2:$12,ROW('Meta diária'!$B10)-1,0)),BP32,HLOOKUP(BQ$2,'Meta diária'!$2:$12,ROW('Meta diária'!$B10)-1,0)))</f>
        <v>0</v>
      </c>
      <c r="BR32" s="60">
        <f ca="1">IF(OR(WEEKDAY(BR$2,2)&gt;5,BR$2&gt;=TODAY()+WEEKDAY(BR$2)),0,IF(ISERROR(HLOOKUP(BR$2,'Meta diária'!$2:$12,ROW('Meta diária'!$B10)-1,0)),BQ32,HLOOKUP(BR$2,'Meta diária'!$2:$12,ROW('Meta diária'!$B10)-1,0)))</f>
        <v>0</v>
      </c>
      <c r="BS32" s="60">
        <f ca="1">IF(OR(WEEKDAY(BS$2,2)&gt;5,BS$2&gt;=TODAY()+WEEKDAY(BS$2)),0,IF(ISERROR(HLOOKUP(BS$2,'Meta diária'!$2:$12,ROW('Meta diária'!$B10)-1,0)),BR32,HLOOKUP(BS$2,'Meta diária'!$2:$12,ROW('Meta diária'!$B10)-1,0)))</f>
        <v>0</v>
      </c>
      <c r="BT32" s="60">
        <f ca="1">IF(OR(WEEKDAY(BT$2,2)&gt;5,BT$2&gt;=TODAY()+WEEKDAY(BT$2)),0,IF(ISERROR(HLOOKUP(BT$2,'Meta diária'!$2:$12,ROW('Meta diária'!$B10)-1,0)),BS32,HLOOKUP(BT$2,'Meta diária'!$2:$12,ROW('Meta diária'!$B10)-1,0)))</f>
        <v>0</v>
      </c>
      <c r="BU32" s="60">
        <f ca="1">IF(OR(WEEKDAY(BU$2,2)&gt;5,BU$2&gt;=TODAY()+WEEKDAY(BU$2)),0,IF(ISERROR(HLOOKUP(BU$2,'Meta diária'!$2:$12,ROW('Meta diária'!$B10)-1,0)),BT32,HLOOKUP(BU$2,'Meta diária'!$2:$12,ROW('Meta diária'!$B10)-1,0)))</f>
        <v>0</v>
      </c>
      <c r="BV32" s="60">
        <f ca="1">IF(OR(WEEKDAY(BV$2,2)&gt;5,BV$2&gt;=TODAY()+WEEKDAY(BV$2)),0,IF(ISERROR(HLOOKUP(BV$2,'Meta diária'!$2:$12,ROW('Meta diária'!$B10)-1,0)),BU32,HLOOKUP(BV$2,'Meta diária'!$2:$12,ROW('Meta diária'!$B10)-1,0)))</f>
        <v>0</v>
      </c>
      <c r="BW32" s="60">
        <f ca="1">IF(OR(WEEKDAY(BW$2,2)&gt;5,BW$2&gt;=TODAY()+WEEKDAY(BW$2)),0,IF(ISERROR(HLOOKUP(BW$2,'Meta diária'!$2:$12,ROW('Meta diária'!$B10)-1,0)),BV32,HLOOKUP(BW$2,'Meta diária'!$2:$12,ROW('Meta diária'!$B10)-1,0)))</f>
        <v>0</v>
      </c>
      <c r="BX32" s="60">
        <f ca="1">IF(OR(WEEKDAY(BX$2,2)&gt;5,BX$2&gt;=TODAY()+WEEKDAY(BX$2)),0,IF(ISERROR(HLOOKUP(BX$2,'Meta diária'!$2:$12,ROW('Meta diária'!$B10)-1,0)),BW32,HLOOKUP(BX$2,'Meta diária'!$2:$12,ROW('Meta diária'!$B10)-1,0)))</f>
        <v>0</v>
      </c>
      <c r="BY32" s="60">
        <f ca="1">IF(OR(WEEKDAY(BY$2,2)&gt;5,BY$2&gt;=TODAY()+WEEKDAY(BY$2)),0,IF(ISERROR(HLOOKUP(BY$2,'Meta diária'!$2:$12,ROW('Meta diária'!$B10)-1,0)),BX32,HLOOKUP(BY$2,'Meta diária'!$2:$12,ROW('Meta diária'!$B10)-1,0)))</f>
        <v>0</v>
      </c>
      <c r="BZ32" s="60">
        <f ca="1">IF(OR(WEEKDAY(BZ$2,2)&gt;5,BZ$2&gt;=TODAY()+WEEKDAY(BZ$2)),0,IF(ISERROR(HLOOKUP(BZ$2,'Meta diária'!$2:$12,ROW('Meta diária'!$B10)-1,0)),BY32,HLOOKUP(BZ$2,'Meta diária'!$2:$12,ROW('Meta diária'!$B10)-1,0)))</f>
        <v>0</v>
      </c>
      <c r="CA32" s="60">
        <f ca="1">IF(OR(WEEKDAY(CA$2,2)&gt;5,CA$2&gt;=TODAY()+WEEKDAY(CA$2)),0,IF(ISERROR(HLOOKUP(CA$2,'Meta diária'!$2:$12,ROW('Meta diária'!$B10)-1,0)),BZ32,HLOOKUP(CA$2,'Meta diária'!$2:$12,ROW('Meta diária'!$B10)-1,0)))</f>
        <v>0</v>
      </c>
      <c r="CB32" s="60">
        <f ca="1">IF(OR(WEEKDAY(CB$2,2)&gt;5,CB$2&gt;=TODAY()+WEEKDAY(CB$2)),0,IF(ISERROR(HLOOKUP(CB$2,'Meta diária'!$2:$12,ROW('Meta diária'!$B10)-1,0)),CA32,HLOOKUP(CB$2,'Meta diária'!$2:$12,ROW('Meta diária'!$B10)-1,0)))</f>
        <v>0</v>
      </c>
      <c r="CC32" s="60">
        <f ca="1">IF(OR(WEEKDAY(CC$2,2)&gt;5,CC$2&gt;=TODAY()+WEEKDAY(CC$2)),0,IF(ISERROR(HLOOKUP(CC$2,'Meta diária'!$2:$12,ROW('Meta diária'!$B10)-1,0)),CB32,HLOOKUP(CC$2,'Meta diária'!$2:$12,ROW('Meta diária'!$B10)-1,0)))</f>
        <v>0</v>
      </c>
      <c r="CD32" s="60">
        <f ca="1">IF(OR(WEEKDAY(CD$2,2)&gt;5,CD$2&gt;=TODAY()+WEEKDAY(CD$2)),0,IF(ISERROR(HLOOKUP(CD$2,'Meta diária'!$2:$12,ROW('Meta diária'!$B10)-1,0)),CC32,HLOOKUP(CD$2,'Meta diária'!$2:$12,ROW('Meta diária'!$B10)-1,0)))</f>
        <v>0</v>
      </c>
      <c r="CE32" s="60">
        <f ca="1">IF(OR(WEEKDAY(CE$2,2)&gt;5,CE$2&gt;=TODAY()+WEEKDAY(CE$2)),0,IF(ISERROR(HLOOKUP(CE$2,'Meta diária'!$2:$12,ROW('Meta diária'!$B10)-1,0)),CD32,HLOOKUP(CE$2,'Meta diária'!$2:$12,ROW('Meta diária'!$B10)-1,0)))</f>
        <v>0</v>
      </c>
      <c r="CF32" s="60">
        <f ca="1">IF(OR(WEEKDAY(CF$2,2)&gt;5,CF$2&gt;=TODAY()+WEEKDAY(CF$2)),0,IF(ISERROR(HLOOKUP(CF$2,'Meta diária'!$2:$12,ROW('Meta diária'!$B10)-1,0)),CE32,HLOOKUP(CF$2,'Meta diária'!$2:$12,ROW('Meta diária'!$B10)-1,0)))</f>
        <v>0</v>
      </c>
      <c r="CG32" s="60">
        <f ca="1">IF(OR(WEEKDAY(CG$2,2)&gt;5,CG$2&gt;=TODAY()+WEEKDAY(CG$2)),0,IF(ISERROR(HLOOKUP(CG$2,'Meta diária'!$2:$12,ROW('Meta diária'!$B10)-1,0)),CF32,HLOOKUP(CG$2,'Meta diária'!$2:$12,ROW('Meta diária'!$B10)-1,0)))</f>
        <v>0</v>
      </c>
      <c r="CH32" s="60">
        <f ca="1">IF(OR(WEEKDAY(CH$2,2)&gt;5,CH$2&gt;=TODAY()+WEEKDAY(CH$2)),0,IF(ISERROR(HLOOKUP(CH$2,'Meta diária'!$2:$12,ROW('Meta diária'!$B10)-1,0)),CG32,HLOOKUP(CH$2,'Meta diária'!$2:$12,ROW('Meta diária'!$B10)-1,0)))</f>
        <v>0</v>
      </c>
      <c r="CI32" s="60">
        <f ca="1">IF(OR(WEEKDAY(CI$2,2)&gt;5,CI$2&gt;=TODAY()+WEEKDAY(CI$2)),0,IF(ISERROR(HLOOKUP(CI$2,'Meta diária'!$2:$12,ROW('Meta diária'!$B10)-1,0)),CH32,HLOOKUP(CI$2,'Meta diária'!$2:$12,ROW('Meta diária'!$B10)-1,0)))</f>
        <v>0</v>
      </c>
      <c r="CJ32" s="60">
        <f ca="1">IF(OR(WEEKDAY(CJ$2,2)&gt;5,CJ$2&gt;=TODAY()+WEEKDAY(CJ$2)),0,IF(ISERROR(HLOOKUP(CJ$2,'Meta diária'!$2:$12,ROW('Meta diária'!$B10)-1,0)),CI32,HLOOKUP(CJ$2,'Meta diária'!$2:$12,ROW('Meta diária'!$B10)-1,0)))</f>
        <v>0</v>
      </c>
      <c r="CK32" s="60">
        <f ca="1">IF(OR(WEEKDAY(CK$2,2)&gt;5,CK$2&gt;=TODAY()+WEEKDAY(CK$2)),0,IF(ISERROR(HLOOKUP(CK$2,'Meta diária'!$2:$12,ROW('Meta diária'!$B10)-1,0)),CJ32,HLOOKUP(CK$2,'Meta diária'!$2:$12,ROW('Meta diária'!$B10)-1,0)))</f>
        <v>0</v>
      </c>
      <c r="CL32" s="60">
        <f ca="1">IF(OR(WEEKDAY(CL$2,2)&gt;5,CL$2&gt;=TODAY()+WEEKDAY(CL$2)),0,IF(ISERROR(HLOOKUP(CL$2,'Meta diária'!$2:$12,ROW('Meta diária'!$B10)-1,0)),CK32,HLOOKUP(CL$2,'Meta diária'!$2:$12,ROW('Meta diária'!$B10)-1,0)))</f>
        <v>0</v>
      </c>
      <c r="CM32" s="60">
        <f ca="1">IF(OR(WEEKDAY(CM$2,2)&gt;5,CM$2&gt;=TODAY()+WEEKDAY(CM$2)),0,IF(ISERROR(HLOOKUP(CM$2,'Meta diária'!$2:$12,ROW('Meta diária'!$B10)-1,0)),CL32,HLOOKUP(CM$2,'Meta diária'!$2:$12,ROW('Meta diária'!$B10)-1,0)))</f>
        <v>0</v>
      </c>
      <c r="CN32" s="60">
        <f ca="1">IF(OR(WEEKDAY(CN$2,2)&gt;5,CN$2&gt;=TODAY()+WEEKDAY(CN$2)),0,IF(ISERROR(HLOOKUP(CN$2,'Meta diária'!$2:$12,ROW('Meta diária'!$B10)-1,0)),CM32,HLOOKUP(CN$2,'Meta diária'!$2:$12,ROW('Meta diária'!$B10)-1,0)))</f>
        <v>0</v>
      </c>
      <c r="CO32" s="60">
        <f ca="1">IF(OR(WEEKDAY(CO$2,2)&gt;5,CO$2&gt;=TODAY()+WEEKDAY(CO$2)),0,IF(ISERROR(HLOOKUP(CO$2,'Meta diária'!$2:$12,ROW('Meta diária'!$B10)-1,0)),CN32,HLOOKUP(CO$2,'Meta diária'!$2:$12,ROW('Meta diária'!$B10)-1,0)))</f>
        <v>0</v>
      </c>
      <c r="CP32" s="60">
        <f ca="1">IF(OR(WEEKDAY(CP$2,2)&gt;5,CP$2&gt;=TODAY()+WEEKDAY(CP$2)),0,IF(ISERROR(HLOOKUP(CP$2,'Meta diária'!$2:$12,ROW('Meta diária'!$B10)-1,0)),CO32,HLOOKUP(CP$2,'Meta diária'!$2:$12,ROW('Meta diária'!$B10)-1,0)))</f>
        <v>0</v>
      </c>
      <c r="CQ32" s="60">
        <f ca="1">IF(OR(WEEKDAY(CQ$2,2)&gt;5,CQ$2&gt;=TODAY()+WEEKDAY(CQ$2)),0,IF(ISERROR(HLOOKUP(CQ$2,'Meta diária'!$2:$12,ROW('Meta diária'!$B10)-1,0)),CP32,HLOOKUP(CQ$2,'Meta diária'!$2:$12,ROW('Meta diária'!$B10)-1,0)))</f>
        <v>0</v>
      </c>
      <c r="CR32" s="60">
        <f ca="1">IF(OR(WEEKDAY(CR$2,2)&gt;5,CR$2&gt;=TODAY()+WEEKDAY(CR$2)),0,IF(ISERROR(HLOOKUP(CR$2,'Meta diária'!$2:$12,ROW('Meta diária'!$B10)-1,0)),CQ32,HLOOKUP(CR$2,'Meta diária'!$2:$12,ROW('Meta diária'!$B10)-1,0)))</f>
        <v>0</v>
      </c>
      <c r="CS32" s="60">
        <f ca="1">IF(OR(WEEKDAY(CS$2,2)&gt;5,CS$2&gt;=TODAY()+WEEKDAY(CS$2)),0,IF(ISERROR(HLOOKUP(CS$2,'Meta diária'!$2:$12,ROW('Meta diária'!$B10)-1,0)),CR32,HLOOKUP(CS$2,'Meta diária'!$2:$12,ROW('Meta diária'!$B10)-1,0)))</f>
        <v>0</v>
      </c>
      <c r="CT32" s="60">
        <f ca="1">IF(OR(WEEKDAY(CT$2,2)&gt;5,CT$2&gt;=TODAY()+WEEKDAY(CT$2)),0,IF(ISERROR(HLOOKUP(CT$2,'Meta diária'!$2:$12,ROW('Meta diária'!$B10)-1,0)),CS32,HLOOKUP(CT$2,'Meta diária'!$2:$12,ROW('Meta diária'!$B10)-1,0)))</f>
        <v>0</v>
      </c>
      <c r="CU32" s="60">
        <f ca="1">IF(OR(WEEKDAY(CU$2,2)&gt;5,CU$2&gt;=TODAY()+WEEKDAY(CU$2)),0,IF(ISERROR(HLOOKUP(CU$2,'Meta diária'!$2:$12,ROW('Meta diária'!$B10)-1,0)),CT32,HLOOKUP(CU$2,'Meta diária'!$2:$12,ROW('Meta diária'!$B10)-1,0)))</f>
        <v>0</v>
      </c>
      <c r="CV32" s="60">
        <f ca="1">IF(OR(WEEKDAY(CV$2,2)&gt;5,CV$2&gt;=TODAY()+WEEKDAY(CV$2)),0,IF(ISERROR(HLOOKUP(CV$2,'Meta diária'!$2:$12,ROW('Meta diária'!$B10)-1,0)),CU32,HLOOKUP(CV$2,'Meta diária'!$2:$12,ROW('Meta diária'!$B10)-1,0)))</f>
        <v>0</v>
      </c>
      <c r="CW32" s="60">
        <f ca="1">IF(OR(WEEKDAY(CW$2,2)&gt;5,CW$2&gt;=TODAY()+WEEKDAY(CW$2)),0,IF(ISERROR(HLOOKUP(CW$2,'Meta diária'!$2:$12,ROW('Meta diária'!$B10)-1,0)),CV32,HLOOKUP(CW$2,'Meta diária'!$2:$12,ROW('Meta diária'!$B10)-1,0)))</f>
        <v>0</v>
      </c>
      <c r="CX32" s="60">
        <f ca="1">IF(OR(WEEKDAY(CX$2,2)&gt;5,CX$2&gt;=TODAY()+WEEKDAY(CX$2)),0,IF(ISERROR(HLOOKUP(CX$2,'Meta diária'!$2:$12,ROW('Meta diária'!$B10)-1,0)),CW32,HLOOKUP(CX$2,'Meta diária'!$2:$12,ROW('Meta diária'!$B10)-1,0)))</f>
        <v>0</v>
      </c>
      <c r="CY32" s="60">
        <f ca="1">IF(OR(WEEKDAY(CY$2,2)&gt;5,CY$2&gt;=TODAY()+WEEKDAY(CY$2)),0,IF(ISERROR(HLOOKUP(CY$2,'Meta diária'!$2:$12,ROW('Meta diária'!$B10)-1,0)),CX32,HLOOKUP(CY$2,'Meta diária'!$2:$12,ROW('Meta diária'!$B10)-1,0)))</f>
        <v>0</v>
      </c>
      <c r="CZ32" s="60">
        <f ca="1">IF(OR(WEEKDAY(CZ$2,2)&gt;5,CZ$2&gt;=TODAY()+WEEKDAY(CZ$2)),0,IF(ISERROR(HLOOKUP(CZ$2,'Meta diária'!$2:$12,ROW('Meta diária'!$B10)-1,0)),CY32,HLOOKUP(CZ$2,'Meta diária'!$2:$12,ROW('Meta diária'!$B10)-1,0)))</f>
        <v>0</v>
      </c>
      <c r="DA32" s="60">
        <f ca="1">IF(OR(WEEKDAY(DA$2,2)&gt;5,DA$2&gt;=TODAY()+WEEKDAY(DA$2)),0,IF(ISERROR(HLOOKUP(DA$2,'Meta diária'!$2:$12,ROW('Meta diária'!$B10)-1,0)),CZ32,HLOOKUP(DA$2,'Meta diária'!$2:$12,ROW('Meta diária'!$B10)-1,0)))</f>
        <v>0</v>
      </c>
      <c r="DB32" s="60">
        <f ca="1">IF(OR(WEEKDAY(DB$2,2)&gt;5,DB$2&gt;=TODAY()+WEEKDAY(DB$2)),0,IF(ISERROR(HLOOKUP(DB$2,'Meta diária'!$2:$12,ROW('Meta diária'!$B10)-1,0)),DA32,HLOOKUP(DB$2,'Meta diária'!$2:$12,ROW('Meta diária'!$B10)-1,0)))</f>
        <v>0</v>
      </c>
      <c r="DC32" s="60">
        <f ca="1">IF(OR(WEEKDAY(DC$2,2)&gt;5,DC$2&gt;=TODAY()+WEEKDAY(DC$2)),0,IF(ISERROR(HLOOKUP(DC$2,'Meta diária'!$2:$12,ROW('Meta diária'!$B10)-1,0)),DB32,HLOOKUP(DC$2,'Meta diária'!$2:$12,ROW('Meta diária'!$B10)-1,0)))</f>
        <v>0</v>
      </c>
      <c r="DD32" s="60">
        <f ca="1">IF(OR(WEEKDAY(DD$2,2)&gt;5,DD$2&gt;=TODAY()+WEEKDAY(DD$2)),0,IF(ISERROR(HLOOKUP(DD$2,'Meta diária'!$2:$12,ROW('Meta diária'!$B10)-1,0)),DC32,HLOOKUP(DD$2,'Meta diária'!$2:$12,ROW('Meta diária'!$B10)-1,0)))</f>
        <v>0</v>
      </c>
      <c r="DE32" s="60">
        <f ca="1">IF(OR(WEEKDAY(DE$2,2)&gt;5,DE$2&gt;=TODAY()+WEEKDAY(DE$2)),0,IF(ISERROR(HLOOKUP(DE$2,'Meta diária'!$2:$12,ROW('Meta diária'!$B10)-1,0)),DD32,HLOOKUP(DE$2,'Meta diária'!$2:$12,ROW('Meta diária'!$B10)-1,0)))</f>
        <v>0</v>
      </c>
      <c r="DF32" s="60">
        <f ca="1">IF(OR(WEEKDAY(DF$2,2)&gt;5,DF$2&gt;=TODAY()+WEEKDAY(DF$2)),0,IF(ISERROR(HLOOKUP(DF$2,'Meta diária'!$2:$12,ROW('Meta diária'!$B10)-1,0)),DE32,HLOOKUP(DF$2,'Meta diária'!$2:$12,ROW('Meta diária'!$B10)-1,0)))</f>
        <v>0</v>
      </c>
      <c r="DG32" s="60">
        <f ca="1">IF(OR(WEEKDAY(DG$2,2)&gt;5,DG$2&gt;=TODAY()+WEEKDAY(DG$2)),0,IF(ISERROR(HLOOKUP(DG$2,'Meta diária'!$2:$12,ROW('Meta diária'!$B10)-1,0)),DF32,HLOOKUP(DG$2,'Meta diária'!$2:$12,ROW('Meta diária'!$B10)-1,0)))</f>
        <v>0</v>
      </c>
      <c r="DH32" s="60">
        <f ca="1">IF(OR(WEEKDAY(DH$2,2)&gt;5,DH$2&gt;=TODAY()+WEEKDAY(DH$2)),0,IF(ISERROR(HLOOKUP(DH$2,'Meta diária'!$2:$12,ROW('Meta diária'!$B10)-1,0)),DG32,HLOOKUP(DH$2,'Meta diária'!$2:$12,ROW('Meta diária'!$B10)-1,0)))</f>
        <v>0</v>
      </c>
      <c r="DI32" s="60">
        <f ca="1">IF(OR(WEEKDAY(DI$2,2)&gt;5,DI$2&gt;=TODAY()+WEEKDAY(DI$2)),0,IF(ISERROR(HLOOKUP(DI$2,'Meta diária'!$2:$12,ROW('Meta diária'!$B10)-1,0)),DH32,HLOOKUP(DI$2,'Meta diária'!$2:$12,ROW('Meta diária'!$B10)-1,0)))</f>
        <v>0</v>
      </c>
      <c r="DJ32" s="60">
        <f ca="1">IF(OR(WEEKDAY(DJ$2,2)&gt;5,DJ$2&gt;=TODAY()+WEEKDAY(DJ$2)),0,IF(ISERROR(HLOOKUP(DJ$2,'Meta diária'!$2:$12,ROW('Meta diária'!$B10)-1,0)),DI32,HLOOKUP(DJ$2,'Meta diária'!$2:$12,ROW('Meta diária'!$B10)-1,0)))</f>
        <v>0</v>
      </c>
      <c r="DK32" s="60">
        <f ca="1">IF(OR(WEEKDAY(DK$2,2)&gt;5,DK$2&gt;=TODAY()+WEEKDAY(DK$2)),0,IF(ISERROR(HLOOKUP(DK$2,'Meta diária'!$2:$12,ROW('Meta diária'!$B10)-1,0)),DJ32,HLOOKUP(DK$2,'Meta diária'!$2:$12,ROW('Meta diária'!$B10)-1,0)))</f>
        <v>0</v>
      </c>
      <c r="DL32" s="60">
        <f ca="1">IF(OR(WEEKDAY(DL$2,2)&gt;5,DL$2&gt;=TODAY()+WEEKDAY(DL$2)),0,IF(ISERROR(HLOOKUP(DL$2,'Meta diária'!$2:$12,ROW('Meta diária'!$B10)-1,0)),DK32,HLOOKUP(DL$2,'Meta diária'!$2:$12,ROW('Meta diária'!$B10)-1,0)))</f>
        <v>0</v>
      </c>
      <c r="DM32" s="60">
        <f ca="1">IF(OR(WEEKDAY(DM$2,2)&gt;5,DM$2&gt;=TODAY()+WEEKDAY(DM$2)),0,IF(ISERROR(HLOOKUP(DM$2,'Meta diária'!$2:$12,ROW('Meta diária'!$B10)-1,0)),DL32,HLOOKUP(DM$2,'Meta diária'!$2:$12,ROW('Meta diária'!$B10)-1,0)))</f>
        <v>0</v>
      </c>
      <c r="DN32" s="60">
        <f ca="1">IF(OR(WEEKDAY(DN$2,2)&gt;5,DN$2&gt;=TODAY()+WEEKDAY(DN$2)),0,IF(ISERROR(HLOOKUP(DN$2,'Meta diária'!$2:$12,ROW('Meta diária'!$B10)-1,0)),DM32,HLOOKUP(DN$2,'Meta diária'!$2:$12,ROW('Meta diária'!$B10)-1,0)))</f>
        <v>0</v>
      </c>
      <c r="DO32" s="60">
        <f ca="1">IF(OR(WEEKDAY(DO$2,2)&gt;5,DO$2&gt;=TODAY()+WEEKDAY(DO$2)),0,IF(ISERROR(HLOOKUP(DO$2,'Meta diária'!$2:$12,ROW('Meta diária'!$B10)-1,0)),DN32,HLOOKUP(DO$2,'Meta diária'!$2:$12,ROW('Meta diária'!$B10)-1,0)))</f>
        <v>0</v>
      </c>
      <c r="DP32" s="60">
        <f ca="1">IF(OR(WEEKDAY(DP$2,2)&gt;5,DP$2&gt;=TODAY()+WEEKDAY(DP$2)),0,IF(ISERROR(HLOOKUP(DP$2,'Meta diária'!$2:$12,ROW('Meta diária'!$B10)-1,0)),DO32,HLOOKUP(DP$2,'Meta diária'!$2:$12,ROW('Meta diária'!$B10)-1,0)))</f>
        <v>0</v>
      </c>
      <c r="DQ32" s="60">
        <f ca="1">IF(OR(WEEKDAY(DQ$2,2)&gt;5,DQ$2&gt;=TODAY()+WEEKDAY(DQ$2)),0,IF(ISERROR(HLOOKUP(DQ$2,'Meta diária'!$2:$12,ROW('Meta diária'!$B10)-1,0)),DP32,HLOOKUP(DQ$2,'Meta diária'!$2:$12,ROW('Meta diária'!$B10)-1,0)))</f>
        <v>0</v>
      </c>
      <c r="DR32" s="60">
        <f ca="1">IF(OR(WEEKDAY(DR$2,2)&gt;5,DR$2&gt;=TODAY()+WEEKDAY(DR$2)),0,IF(ISERROR(HLOOKUP(DR$2,'Meta diária'!$2:$12,ROW('Meta diária'!$B10)-1,0)),DQ32,HLOOKUP(DR$2,'Meta diária'!$2:$12,ROW('Meta diária'!$B10)-1,0)))</f>
        <v>0</v>
      </c>
      <c r="DS32" s="60">
        <f ca="1">IF(OR(WEEKDAY(DS$2,2)&gt;5,DS$2&gt;=TODAY()+WEEKDAY(DS$2)),0,IF(ISERROR(HLOOKUP(DS$2,'Meta diária'!$2:$12,ROW('Meta diária'!$B10)-1,0)),DR32,HLOOKUP(DS$2,'Meta diária'!$2:$12,ROW('Meta diária'!$B10)-1,0)))</f>
        <v>0</v>
      </c>
      <c r="DT32" s="60">
        <f ca="1">IF(OR(WEEKDAY(DT$2,2)&gt;5,DT$2&gt;=TODAY()+WEEKDAY(DT$2)),0,IF(ISERROR(HLOOKUP(DT$2,'Meta diária'!$2:$12,ROW('Meta diária'!$B10)-1,0)),DS32,HLOOKUP(DT$2,'Meta diária'!$2:$12,ROW('Meta diária'!$B10)-1,0)))</f>
        <v>0</v>
      </c>
      <c r="DU32" s="60">
        <f ca="1">IF(OR(WEEKDAY(DU$2,2)&gt;5,DU$2&gt;=TODAY()+WEEKDAY(DU$2)),0,IF(ISERROR(HLOOKUP(DU$2,'Meta diária'!$2:$12,ROW('Meta diária'!$B10)-1,0)),DT32,HLOOKUP(DU$2,'Meta diária'!$2:$12,ROW('Meta diária'!$B10)-1,0)))</f>
        <v>0</v>
      </c>
      <c r="DV32" s="60">
        <f ca="1">IF(OR(WEEKDAY(DV$2,2)&gt;5,DV$2&gt;=TODAY()+WEEKDAY(DV$2)),0,IF(ISERROR(HLOOKUP(DV$2,'Meta diária'!$2:$12,ROW('Meta diária'!$B10)-1,0)),DU32,HLOOKUP(DV$2,'Meta diária'!$2:$12,ROW('Meta diária'!$B10)-1,0)))</f>
        <v>0</v>
      </c>
      <c r="DW32" s="60">
        <f ca="1">IF(OR(WEEKDAY(DW$2,2)&gt;5,DW$2&gt;=TODAY()+WEEKDAY(DW$2)),0,IF(ISERROR(HLOOKUP(DW$2,'Meta diária'!$2:$12,ROW('Meta diária'!$B10)-1,0)),DV32,HLOOKUP(DW$2,'Meta diária'!$2:$12,ROW('Meta diária'!$B10)-1,0)))</f>
        <v>0</v>
      </c>
      <c r="DX32" s="60">
        <f ca="1">IF(OR(WEEKDAY(DX$2,2)&gt;5,DX$2&gt;=TODAY()+WEEKDAY(DX$2)),0,IF(ISERROR(HLOOKUP(DX$2,'Meta diária'!$2:$12,ROW('Meta diária'!$B10)-1,0)),DW32,HLOOKUP(DX$2,'Meta diária'!$2:$12,ROW('Meta diária'!$B10)-1,0)))</f>
        <v>0</v>
      </c>
      <c r="DY32" s="60">
        <f ca="1">IF(OR(WEEKDAY(DY$2,2)&gt;5,DY$2&gt;=TODAY()+WEEKDAY(DY$2)),0,IF(ISERROR(HLOOKUP(DY$2,'Meta diária'!$2:$12,ROW('Meta diária'!$B10)-1,0)),DX32,HLOOKUP(DY$2,'Meta diária'!$2:$12,ROW('Meta diária'!$B10)-1,0)))</f>
        <v>0</v>
      </c>
      <c r="DZ32" s="60">
        <f ca="1">IF(OR(WEEKDAY(DZ$2,2)&gt;5,DZ$2&gt;=TODAY()+WEEKDAY(DZ$2)),0,IF(ISERROR(HLOOKUP(DZ$2,'Meta diária'!$2:$12,ROW('Meta diária'!$B10)-1,0)),DY32,HLOOKUP(DZ$2,'Meta diária'!$2:$12,ROW('Meta diária'!$B10)-1,0)))</f>
        <v>0</v>
      </c>
      <c r="EA32" s="60">
        <f ca="1">IF(OR(WEEKDAY(EA$2,2)&gt;5,EA$2&gt;=TODAY()+WEEKDAY(EA$2)),0,IF(ISERROR(HLOOKUP(EA$2,'Meta diária'!$2:$12,ROW('Meta diária'!$B10)-1,0)),DZ32,HLOOKUP(EA$2,'Meta diária'!$2:$12,ROW('Meta diária'!$B10)-1,0)))</f>
        <v>0</v>
      </c>
      <c r="EB32" s="60">
        <f ca="1">IF(OR(WEEKDAY(EB$2,2)&gt;5,EB$2&gt;=TODAY()+WEEKDAY(EB$2)),0,IF(ISERROR(HLOOKUP(EB$2,'Meta diária'!$2:$12,ROW('Meta diária'!$B10)-1,0)),EA32,HLOOKUP(EB$2,'Meta diária'!$2:$12,ROW('Meta diária'!$B10)-1,0)))</f>
        <v>0</v>
      </c>
      <c r="EC32" s="60">
        <f ca="1">IF(OR(WEEKDAY(EC$2,2)&gt;5,EC$2&gt;=TODAY()+WEEKDAY(EC$2)),0,IF(ISERROR(HLOOKUP(EC$2,'Meta diária'!$2:$12,ROW('Meta diária'!$B10)-1,0)),EB32,HLOOKUP(EC$2,'Meta diária'!$2:$12,ROW('Meta diária'!$B10)-1,0)))</f>
        <v>0</v>
      </c>
      <c r="ED32" s="60">
        <f ca="1">IF(OR(WEEKDAY(ED$2,2)&gt;5,ED$2&gt;=TODAY()+WEEKDAY(ED$2)),0,IF(ISERROR(HLOOKUP(ED$2,'Meta diária'!$2:$12,ROW('Meta diária'!$B10)-1,0)),EC32,HLOOKUP(ED$2,'Meta diária'!$2:$12,ROW('Meta diária'!$B10)-1,0)))</f>
        <v>0</v>
      </c>
      <c r="EE32" s="60">
        <f ca="1">IF(OR(WEEKDAY(EE$2,2)&gt;5,EE$2&gt;=TODAY()+WEEKDAY(EE$2)),0,IF(ISERROR(HLOOKUP(EE$2,'Meta diária'!$2:$12,ROW('Meta diária'!$B10)-1,0)),ED32,HLOOKUP(EE$2,'Meta diária'!$2:$12,ROW('Meta diária'!$B10)-1,0)))</f>
        <v>0</v>
      </c>
      <c r="EF32" s="60">
        <f ca="1">IF(OR(WEEKDAY(EF$2,2)&gt;5,EF$2&gt;=TODAY()+WEEKDAY(EF$2)),0,IF(ISERROR(HLOOKUP(EF$2,'Meta diária'!$2:$12,ROW('Meta diária'!$B10)-1,0)),EE32,HLOOKUP(EF$2,'Meta diária'!$2:$12,ROW('Meta diária'!$B10)-1,0)))</f>
        <v>0</v>
      </c>
      <c r="EG32" s="60">
        <f ca="1">IF(OR(WEEKDAY(EG$2,2)&gt;5,EG$2&gt;=TODAY()+WEEKDAY(EG$2)),0,IF(ISERROR(HLOOKUP(EG$2,'Meta diária'!$2:$12,ROW('Meta diária'!$B10)-1,0)),EF32,HLOOKUP(EG$2,'Meta diária'!$2:$12,ROW('Meta diária'!$B10)-1,0)))</f>
        <v>0</v>
      </c>
      <c r="EH32" s="60">
        <f ca="1">IF(OR(WEEKDAY(EH$2,2)&gt;5,EH$2&gt;=TODAY()+WEEKDAY(EH$2)),0,IF(ISERROR(HLOOKUP(EH$2,'Meta diária'!$2:$12,ROW('Meta diária'!$B10)-1,0)),EG32,HLOOKUP(EH$2,'Meta diária'!$2:$12,ROW('Meta diária'!$B10)-1,0)))</f>
        <v>0</v>
      </c>
      <c r="EI32" s="60">
        <f ca="1">IF(OR(WEEKDAY(EI$2,2)&gt;5,EI$2&gt;=TODAY()+WEEKDAY(EI$2)),0,IF(ISERROR(HLOOKUP(EI$2,'Meta diária'!$2:$12,ROW('Meta diária'!$B10)-1,0)),EH32,HLOOKUP(EI$2,'Meta diária'!$2:$12,ROW('Meta diária'!$B10)-1,0)))</f>
        <v>0</v>
      </c>
      <c r="EJ32" s="60">
        <f ca="1">IF(OR(WEEKDAY(EJ$2,2)&gt;5,EJ$2&gt;=TODAY()+WEEKDAY(EJ$2)),0,IF(ISERROR(HLOOKUP(EJ$2,'Meta diária'!$2:$12,ROW('Meta diária'!$B10)-1,0)),EI32,HLOOKUP(EJ$2,'Meta diária'!$2:$12,ROW('Meta diária'!$B10)-1,0)))</f>
        <v>0</v>
      </c>
      <c r="EK32" s="60">
        <f ca="1">IF(OR(WEEKDAY(EK$2,2)&gt;5,EK$2&gt;=TODAY()+WEEKDAY(EK$2)),0,IF(ISERROR(HLOOKUP(EK$2,'Meta diária'!$2:$12,ROW('Meta diária'!$B10)-1,0)),EJ32,HLOOKUP(EK$2,'Meta diária'!$2:$12,ROW('Meta diária'!$B10)-1,0)))</f>
        <v>0</v>
      </c>
      <c r="EL32" s="60">
        <f ca="1">IF(OR(WEEKDAY(EL$2,2)&gt;5,EL$2&gt;=TODAY()+WEEKDAY(EL$2)),0,IF(ISERROR(HLOOKUP(EL$2,'Meta diária'!$2:$12,ROW('Meta diária'!$B10)-1,0)),EK32,HLOOKUP(EL$2,'Meta diária'!$2:$12,ROW('Meta diária'!$B10)-1,0)))</f>
        <v>0</v>
      </c>
      <c r="EM32" s="60">
        <f ca="1">IF(OR(WEEKDAY(EM$2,2)&gt;5,EM$2&gt;=TODAY()+WEEKDAY(EM$2)),0,IF(ISERROR(HLOOKUP(EM$2,'Meta diária'!$2:$12,ROW('Meta diária'!$B10)-1,0)),EL32,HLOOKUP(EM$2,'Meta diária'!$2:$12,ROW('Meta diária'!$B10)-1,0)))</f>
        <v>0</v>
      </c>
      <c r="EN32" s="60">
        <f ca="1">IF(OR(WEEKDAY(EN$2,2)&gt;5,EN$2&gt;=TODAY()+WEEKDAY(EN$2)),0,IF(ISERROR(HLOOKUP(EN$2,'Meta diária'!$2:$12,ROW('Meta diária'!$B10)-1,0)),EM32,HLOOKUP(EN$2,'Meta diária'!$2:$12,ROW('Meta diária'!$B10)-1,0)))</f>
        <v>0</v>
      </c>
      <c r="EO32" s="60">
        <f ca="1">IF(OR(WEEKDAY(EO$2,2)&gt;5,EO$2&gt;=TODAY()+WEEKDAY(EO$2)),0,IF(ISERROR(HLOOKUP(EO$2,'Meta diária'!$2:$12,ROW('Meta diária'!$B10)-1,0)),EN32,HLOOKUP(EO$2,'Meta diária'!$2:$12,ROW('Meta diária'!$B10)-1,0)))</f>
        <v>0</v>
      </c>
      <c r="EP32" s="60">
        <f ca="1">IF(OR(WEEKDAY(EP$2,2)&gt;5,EP$2&gt;=TODAY()+WEEKDAY(EP$2)),0,IF(ISERROR(HLOOKUP(EP$2,'Meta diária'!$2:$12,ROW('Meta diária'!$B10)-1,0)),EO32,HLOOKUP(EP$2,'Meta diária'!$2:$12,ROW('Meta diária'!$B10)-1,0)))</f>
        <v>0</v>
      </c>
      <c r="EQ32" s="60">
        <f ca="1">IF(OR(WEEKDAY(EQ$2,2)&gt;5,EQ$2&gt;=TODAY()+WEEKDAY(EQ$2)),0,IF(ISERROR(HLOOKUP(EQ$2,'Meta diária'!$2:$12,ROW('Meta diária'!$B10)-1,0)),EP32,HLOOKUP(EQ$2,'Meta diária'!$2:$12,ROW('Meta diária'!$B10)-1,0)))</f>
        <v>0</v>
      </c>
      <c r="ER32" s="60">
        <f ca="1">IF(OR(WEEKDAY(ER$2,2)&gt;5,ER$2&gt;=TODAY()+WEEKDAY(ER$2)),0,IF(ISERROR(HLOOKUP(ER$2,'Meta diária'!$2:$12,ROW('Meta diária'!$B10)-1,0)),EQ32,HLOOKUP(ER$2,'Meta diária'!$2:$12,ROW('Meta diária'!$B10)-1,0)))</f>
        <v>0</v>
      </c>
      <c r="ES32" s="60">
        <f ca="1">IF(OR(WEEKDAY(ES$2,2)&gt;5,ES$2&gt;=TODAY()+WEEKDAY(ES$2)),0,IF(ISERROR(HLOOKUP(ES$2,'Meta diária'!$2:$12,ROW('Meta diária'!$B10)-1,0)),ER32,HLOOKUP(ES$2,'Meta diária'!$2:$12,ROW('Meta diária'!$B10)-1,0)))</f>
        <v>0</v>
      </c>
      <c r="ET32" s="60">
        <f ca="1">IF(OR(WEEKDAY(ET$2,2)&gt;5,ET$2&gt;=TODAY()+WEEKDAY(ET$2)),0,IF(ISERROR(HLOOKUP(ET$2,'Meta diária'!$2:$12,ROW('Meta diária'!$B10)-1,0)),ES32,HLOOKUP(ET$2,'Meta diária'!$2:$12,ROW('Meta diária'!$B10)-1,0)))</f>
        <v>0</v>
      </c>
      <c r="EU32" s="60">
        <f ca="1">IF(OR(WEEKDAY(EU$2,2)&gt;5,EU$2&gt;=TODAY()+WEEKDAY(EU$2)),0,IF(ISERROR(HLOOKUP(EU$2,'Meta diária'!$2:$12,ROW('Meta diária'!$B10)-1,0)),ET32,HLOOKUP(EU$2,'Meta diária'!$2:$12,ROW('Meta diária'!$B10)-1,0)))</f>
        <v>0</v>
      </c>
      <c r="EV32" s="60">
        <f ca="1">IF(OR(WEEKDAY(EV$2,2)&gt;5,EV$2&gt;=TODAY()+WEEKDAY(EV$2)),0,IF(ISERROR(HLOOKUP(EV$2,'Meta diária'!$2:$12,ROW('Meta diária'!$B10)-1,0)),EU32,HLOOKUP(EV$2,'Meta diária'!$2:$12,ROW('Meta diária'!$B10)-1,0)))</f>
        <v>0</v>
      </c>
      <c r="EW32" s="60">
        <f ca="1">IF(OR(WEEKDAY(EW$2,2)&gt;5,EW$2&gt;=TODAY()+WEEKDAY(EW$2)),0,IF(ISERROR(HLOOKUP(EW$2,'Meta diária'!$2:$12,ROW('Meta diária'!$B10)-1,0)),EV32,HLOOKUP(EW$2,'Meta diária'!$2:$12,ROW('Meta diária'!$B10)-1,0)))</f>
        <v>0</v>
      </c>
      <c r="EX32" s="60">
        <f ca="1">IF(OR(WEEKDAY(EX$2,2)&gt;5,EX$2&gt;=TODAY()+WEEKDAY(EX$2)),0,IF(ISERROR(HLOOKUP(EX$2,'Meta diária'!$2:$12,ROW('Meta diária'!$B10)-1,0)),EW32,HLOOKUP(EX$2,'Meta diária'!$2:$12,ROW('Meta diária'!$B10)-1,0)))</f>
        <v>0</v>
      </c>
      <c r="EY32" s="60">
        <f ca="1">IF(OR(WEEKDAY(EY$2,2)&gt;5,EY$2&gt;=TODAY()+WEEKDAY(EY$2)),0,IF(ISERROR(HLOOKUP(EY$2,'Meta diária'!$2:$12,ROW('Meta diária'!$B10)-1,0)),EX32,HLOOKUP(EY$2,'Meta diária'!$2:$12,ROW('Meta diária'!$B10)-1,0)))</f>
        <v>0</v>
      </c>
      <c r="EZ32" s="60">
        <f ca="1">IF(OR(WEEKDAY(EZ$2,2)&gt;5,EZ$2&gt;=TODAY()+WEEKDAY(EZ$2)),0,IF(ISERROR(HLOOKUP(EZ$2,'Meta diária'!$2:$12,ROW('Meta diária'!$B10)-1,0)),EY32,HLOOKUP(EZ$2,'Meta diária'!$2:$12,ROW('Meta diária'!$B10)-1,0)))</f>
        <v>0</v>
      </c>
      <c r="FA32" s="60">
        <f ca="1">IF(OR(WEEKDAY(FA$2,2)&gt;5,FA$2&gt;=TODAY()+WEEKDAY(FA$2)),0,IF(ISERROR(HLOOKUP(FA$2,'Meta diária'!$2:$12,ROW('Meta diária'!$B10)-1,0)),EZ32,HLOOKUP(FA$2,'Meta diária'!$2:$12,ROW('Meta diária'!$B10)-1,0)))</f>
        <v>0</v>
      </c>
      <c r="FB32" s="60">
        <f ca="1">IF(OR(WEEKDAY(FB$2,2)&gt;5,FB$2&gt;=TODAY()+WEEKDAY(FB$2)),0,IF(ISERROR(HLOOKUP(FB$2,'Meta diária'!$2:$12,ROW('Meta diária'!$B10)-1,0)),FA32,HLOOKUP(FB$2,'Meta diária'!$2:$12,ROW('Meta diária'!$B10)-1,0)))</f>
        <v>0</v>
      </c>
      <c r="FC32" s="60">
        <f ca="1">IF(OR(WEEKDAY(FC$2,2)&gt;5,FC$2&gt;=TODAY()+WEEKDAY(FC$2)),0,IF(ISERROR(HLOOKUP(FC$2,'Meta diária'!$2:$12,ROW('Meta diária'!$B10)-1,0)),FB32,HLOOKUP(FC$2,'Meta diária'!$2:$12,ROW('Meta diária'!$B10)-1,0)))</f>
        <v>0</v>
      </c>
      <c r="FD32" s="60">
        <f ca="1">IF(OR(WEEKDAY(FD$2,2)&gt;5,FD$2&gt;=TODAY()+WEEKDAY(FD$2)),0,IF(ISERROR(HLOOKUP(FD$2,'Meta diária'!$2:$12,ROW('Meta diária'!$B10)-1,0)),FC32,HLOOKUP(FD$2,'Meta diária'!$2:$12,ROW('Meta diária'!$B10)-1,0)))</f>
        <v>0</v>
      </c>
      <c r="FE32" s="60">
        <f ca="1">IF(OR(WEEKDAY(FE$2,2)&gt;5,FE$2&gt;=TODAY()+WEEKDAY(FE$2)),0,IF(ISERROR(HLOOKUP(FE$2,'Meta diária'!$2:$12,ROW('Meta diária'!$B10)-1,0)),FD32,HLOOKUP(FE$2,'Meta diária'!$2:$12,ROW('Meta diária'!$B10)-1,0)))</f>
        <v>0</v>
      </c>
      <c r="FF32" s="60">
        <f ca="1">IF(OR(WEEKDAY(FF$2,2)&gt;5,FF$2&gt;=TODAY()+WEEKDAY(FF$2)),0,IF(ISERROR(HLOOKUP(FF$2,'Meta diária'!$2:$12,ROW('Meta diária'!$B10)-1,0)),FE32,HLOOKUP(FF$2,'Meta diária'!$2:$12,ROW('Meta diária'!$B10)-1,0)))</f>
        <v>0</v>
      </c>
      <c r="FG32" s="60">
        <f ca="1">IF(OR(WEEKDAY(FG$2,2)&gt;5,FG$2&gt;=TODAY()+WEEKDAY(FG$2)),0,IF(ISERROR(HLOOKUP(FG$2,'Meta diária'!$2:$12,ROW('Meta diária'!$B10)-1,0)),FF32,HLOOKUP(FG$2,'Meta diária'!$2:$12,ROW('Meta diária'!$B10)-1,0)))</f>
        <v>0</v>
      </c>
      <c r="FH32" s="60">
        <f ca="1">IF(OR(WEEKDAY(FH$2,2)&gt;5,FH$2&gt;=TODAY()+WEEKDAY(FH$2)),0,IF(ISERROR(HLOOKUP(FH$2,'Meta diária'!$2:$12,ROW('Meta diária'!$B10)-1,0)),FG32,HLOOKUP(FH$2,'Meta diária'!$2:$12,ROW('Meta diária'!$B10)-1,0)))</f>
        <v>0</v>
      </c>
      <c r="FI32" s="60">
        <f ca="1">IF(OR(WEEKDAY(FI$2,2)&gt;5,FI$2&gt;=TODAY()+WEEKDAY(FI$2)),0,IF(ISERROR(HLOOKUP(FI$2,'Meta diária'!$2:$12,ROW('Meta diária'!$B10)-1,0)),FH32,HLOOKUP(FI$2,'Meta diária'!$2:$12,ROW('Meta diária'!$B10)-1,0)))</f>
        <v>0</v>
      </c>
      <c r="FJ32" s="60">
        <f ca="1">IF(OR(WEEKDAY(FJ$2,2)&gt;5,FJ$2&gt;=TODAY()+WEEKDAY(FJ$2)),0,IF(ISERROR(HLOOKUP(FJ$2,'Meta diária'!$2:$12,ROW('Meta diária'!$B10)-1,0)),FI32,HLOOKUP(FJ$2,'Meta diária'!$2:$12,ROW('Meta diária'!$B10)-1,0)))</f>
        <v>0</v>
      </c>
      <c r="FK32" s="60">
        <f ca="1">IF(OR(WEEKDAY(FK$2,2)&gt;5,FK$2&gt;=TODAY()+WEEKDAY(FK$2)),0,IF(ISERROR(HLOOKUP(FK$2,'Meta diária'!$2:$12,ROW('Meta diária'!$B10)-1,0)),FJ32,HLOOKUP(FK$2,'Meta diária'!$2:$12,ROW('Meta diária'!$B10)-1,0)))</f>
        <v>0</v>
      </c>
      <c r="FL32" s="60">
        <f ca="1">IF(OR(WEEKDAY(FL$2,2)&gt;5,FL$2&gt;=TODAY()+WEEKDAY(FL$2)),0,IF(ISERROR(HLOOKUP(FL$2,'Meta diária'!$2:$12,ROW('Meta diária'!$B10)-1,0)),FK32,HLOOKUP(FL$2,'Meta diária'!$2:$12,ROW('Meta diária'!$B10)-1,0)))</f>
        <v>0</v>
      </c>
      <c r="FM32" s="60">
        <f ca="1">IF(OR(WEEKDAY(FM$2,2)&gt;5,FM$2&gt;=TODAY()+WEEKDAY(FM$2)),0,IF(ISERROR(HLOOKUP(FM$2,'Meta diária'!$2:$12,ROW('Meta diária'!$B10)-1,0)),FL32,HLOOKUP(FM$2,'Meta diária'!$2:$12,ROW('Meta diária'!$B10)-1,0)))</f>
        <v>0</v>
      </c>
      <c r="FN32" s="60">
        <f ca="1">IF(OR(WEEKDAY(FN$2,2)&gt;5,FN$2&gt;=TODAY()+WEEKDAY(FN$2)),0,IF(ISERROR(HLOOKUP(FN$2,'Meta diária'!$2:$12,ROW('Meta diária'!$B10)-1,0)),FM32,HLOOKUP(FN$2,'Meta diária'!$2:$12,ROW('Meta diária'!$B10)-1,0)))</f>
        <v>0</v>
      </c>
      <c r="FO32" s="60">
        <f ca="1">IF(OR(WEEKDAY(FO$2,2)&gt;5,FO$2&gt;=TODAY()+WEEKDAY(FO$2)),0,IF(ISERROR(HLOOKUP(FO$2,'Meta diária'!$2:$12,ROW('Meta diária'!$B10)-1,0)),FN32,HLOOKUP(FO$2,'Meta diária'!$2:$12,ROW('Meta diária'!$B10)-1,0)))</f>
        <v>0</v>
      </c>
      <c r="FP32" s="60">
        <f ca="1">IF(OR(WEEKDAY(FP$2,2)&gt;5,FP$2&gt;=TODAY()+WEEKDAY(FP$2)),0,IF(ISERROR(HLOOKUP(FP$2,'Meta diária'!$2:$12,ROW('Meta diária'!$B10)-1,0)),FO32,HLOOKUP(FP$2,'Meta diária'!$2:$12,ROW('Meta diária'!$B10)-1,0)))</f>
        <v>0</v>
      </c>
      <c r="FQ32" s="60">
        <f ca="1">IF(OR(WEEKDAY(FQ$2,2)&gt;5,FQ$2&gt;=TODAY()+WEEKDAY(FQ$2)),0,IF(ISERROR(HLOOKUP(FQ$2,'Meta diária'!$2:$12,ROW('Meta diária'!$B10)-1,0)),FP32,HLOOKUP(FQ$2,'Meta diária'!$2:$12,ROW('Meta diária'!$B10)-1,0)))</f>
        <v>0</v>
      </c>
      <c r="FR32" s="60">
        <f ca="1">IF(OR(WEEKDAY(FR$2,2)&gt;5,FR$2&gt;=TODAY()+WEEKDAY(FR$2)),0,IF(ISERROR(HLOOKUP(FR$2,'Meta diária'!$2:$12,ROW('Meta diária'!$B10)-1,0)),FQ32,HLOOKUP(FR$2,'Meta diária'!$2:$12,ROW('Meta diária'!$B10)-1,0)))</f>
        <v>0</v>
      </c>
      <c r="FS32" s="60">
        <f ca="1">IF(OR(WEEKDAY(FS$2,2)&gt;5,FS$2&gt;=TODAY()+WEEKDAY(FS$2)),0,IF(ISERROR(HLOOKUP(FS$2,'Meta diária'!$2:$12,ROW('Meta diária'!$B10)-1,0)),FR32,HLOOKUP(FS$2,'Meta diária'!$2:$12,ROW('Meta diária'!$B10)-1,0)))</f>
        <v>0</v>
      </c>
      <c r="FT32" s="60">
        <f ca="1">IF(OR(WEEKDAY(FT$2,2)&gt;5,FT$2&gt;=TODAY()+WEEKDAY(FT$2)),0,IF(ISERROR(HLOOKUP(FT$2,'Meta diária'!$2:$12,ROW('Meta diária'!$B10)-1,0)),FS32,HLOOKUP(FT$2,'Meta diária'!$2:$12,ROW('Meta diária'!$B10)-1,0)))</f>
        <v>0</v>
      </c>
      <c r="FU32" s="60">
        <f ca="1">IF(OR(WEEKDAY(FU$2,2)&gt;5,FU$2&gt;=TODAY()+WEEKDAY(FU$2)),0,IF(ISERROR(HLOOKUP(FU$2,'Meta diária'!$2:$12,ROW('Meta diária'!$B10)-1,0)),FT32,HLOOKUP(FU$2,'Meta diária'!$2:$12,ROW('Meta diária'!$B10)-1,0)))</f>
        <v>0</v>
      </c>
      <c r="FV32" s="60">
        <f ca="1">IF(OR(WEEKDAY(FV$2,2)&gt;5,FV$2&gt;=TODAY()+WEEKDAY(FV$2)),0,IF(ISERROR(HLOOKUP(FV$2,'Meta diária'!$2:$12,ROW('Meta diária'!$B10)-1,0)),FU32,HLOOKUP(FV$2,'Meta diária'!$2:$12,ROW('Meta diária'!$B10)-1,0)))</f>
        <v>0</v>
      </c>
      <c r="FW32" s="60">
        <f ca="1">IF(OR(WEEKDAY(FW$2,2)&gt;5,FW$2&gt;=TODAY()+WEEKDAY(FW$2)),0,IF(ISERROR(HLOOKUP(FW$2,'Meta diária'!$2:$12,ROW('Meta diária'!$B10)-1,0)),FV32,HLOOKUP(FW$2,'Meta diária'!$2:$12,ROW('Meta diária'!$B10)-1,0)))</f>
        <v>0</v>
      </c>
      <c r="FX32" s="60">
        <f ca="1">IF(OR(WEEKDAY(FX$2,2)&gt;5,FX$2&gt;=TODAY()+WEEKDAY(FX$2)),0,IF(ISERROR(HLOOKUP(FX$2,'Meta diária'!$2:$12,ROW('Meta diária'!$B10)-1,0)),FW32,HLOOKUP(FX$2,'Meta diária'!$2:$12,ROW('Meta diária'!$B10)-1,0)))</f>
        <v>0</v>
      </c>
      <c r="FY32" s="60">
        <f ca="1">IF(OR(WEEKDAY(FY$2,2)&gt;5,FY$2&gt;=TODAY()+WEEKDAY(FY$2)),0,IF(ISERROR(HLOOKUP(FY$2,'Meta diária'!$2:$12,ROW('Meta diária'!$B10)-1,0)),FX32,HLOOKUP(FY$2,'Meta diária'!$2:$12,ROW('Meta diária'!$B10)-1,0)))</f>
        <v>0</v>
      </c>
      <c r="FZ32" s="60">
        <f ca="1">IF(OR(WEEKDAY(FZ$2,2)&gt;5,FZ$2&gt;=TODAY()+WEEKDAY(FZ$2)),0,IF(ISERROR(HLOOKUP(FZ$2,'Meta diária'!$2:$12,ROW('Meta diária'!$B10)-1,0)),FY32,HLOOKUP(FZ$2,'Meta diária'!$2:$12,ROW('Meta diária'!$B10)-1,0)))</f>
        <v>0</v>
      </c>
      <c r="GA32" s="60">
        <f ca="1">IF(OR(WEEKDAY(GA$2,2)&gt;5,GA$2&gt;=TODAY()+WEEKDAY(GA$2)),0,IF(ISERROR(HLOOKUP(GA$2,'Meta diária'!$2:$12,ROW('Meta diária'!$B10)-1,0)),FZ32,HLOOKUP(GA$2,'Meta diária'!$2:$12,ROW('Meta diária'!$B10)-1,0)))</f>
        <v>0</v>
      </c>
      <c r="GB32" s="60">
        <f ca="1">IF(OR(WEEKDAY(GB$2,2)&gt;5,GB$2&gt;=TODAY()+WEEKDAY(GB$2)),0,IF(ISERROR(HLOOKUP(GB$2,'Meta diária'!$2:$12,ROW('Meta diária'!$B10)-1,0)),GA32,HLOOKUP(GB$2,'Meta diária'!$2:$12,ROW('Meta diária'!$B10)-1,0)))</f>
        <v>0</v>
      </c>
      <c r="GC32" s="60">
        <f ca="1">IF(OR(WEEKDAY(GC$2,2)&gt;5,GC$2&gt;=TODAY()+WEEKDAY(GC$2)),0,IF(ISERROR(HLOOKUP(GC$2,'Meta diária'!$2:$12,ROW('Meta diária'!$B10)-1,0)),GB32,HLOOKUP(GC$2,'Meta diária'!$2:$12,ROW('Meta diária'!$B10)-1,0)))</f>
        <v>0</v>
      </c>
      <c r="GD32" s="60">
        <f ca="1">IF(OR(WEEKDAY(GD$2,2)&gt;5,GD$2&gt;=TODAY()+WEEKDAY(GD$2)),0,IF(ISERROR(HLOOKUP(GD$2,'Meta diária'!$2:$12,ROW('Meta diária'!$B10)-1,0)),GC32,HLOOKUP(GD$2,'Meta diária'!$2:$12,ROW('Meta diária'!$B10)-1,0)))</f>
        <v>0</v>
      </c>
      <c r="GE32" s="60">
        <f ca="1">IF(OR(WEEKDAY(GE$2,2)&gt;5,GE$2&gt;=TODAY()+WEEKDAY(GE$2)),0,IF(ISERROR(HLOOKUP(GE$2,'Meta diária'!$2:$12,ROW('Meta diária'!$B10)-1,0)),GD32,HLOOKUP(GE$2,'Meta diária'!$2:$12,ROW('Meta diária'!$B10)-1,0)))</f>
        <v>0</v>
      </c>
      <c r="GF32" s="60">
        <f ca="1">IF(OR(WEEKDAY(GF$2,2)&gt;5,GF$2&gt;=TODAY()+WEEKDAY(GF$2)),0,IF(ISERROR(HLOOKUP(GF$2,'Meta diária'!$2:$12,ROW('Meta diária'!$B10)-1,0)),GE32,HLOOKUP(GF$2,'Meta diária'!$2:$12,ROW('Meta diária'!$B10)-1,0)))</f>
        <v>0</v>
      </c>
      <c r="GG32" s="60">
        <f ca="1">IF(OR(WEEKDAY(GG$2,2)&gt;5,GG$2&gt;=TODAY()+WEEKDAY(GG$2)),0,IF(ISERROR(HLOOKUP(GG$2,'Meta diária'!$2:$12,ROW('Meta diária'!$B10)-1,0)),GF32,HLOOKUP(GG$2,'Meta diária'!$2:$12,ROW('Meta diária'!$B10)-1,0)))</f>
        <v>0</v>
      </c>
      <c r="GH32" s="60">
        <f ca="1">IF(OR(WEEKDAY(GH$2,2)&gt;5,GH$2&gt;=TODAY()+WEEKDAY(GH$2)),0,IF(ISERROR(HLOOKUP(GH$2,'Meta diária'!$2:$12,ROW('Meta diária'!$B10)-1,0)),GG32,HLOOKUP(GH$2,'Meta diária'!$2:$12,ROW('Meta diária'!$B10)-1,0)))</f>
        <v>0</v>
      </c>
      <c r="GI32" s="60">
        <f ca="1">IF(OR(WEEKDAY(GI$2,2)&gt;5,GI$2&gt;=TODAY()+WEEKDAY(GI$2)),0,IF(ISERROR(HLOOKUP(GI$2,'Meta diária'!$2:$12,ROW('Meta diária'!$B10)-1,0)),GH32,HLOOKUP(GI$2,'Meta diária'!$2:$12,ROW('Meta diária'!$B10)-1,0)))</f>
        <v>0</v>
      </c>
      <c r="GJ32" s="60">
        <f ca="1">IF(OR(WEEKDAY(GJ$2,2)&gt;5,GJ$2&gt;=TODAY()+WEEKDAY(GJ$2)),0,IF(ISERROR(HLOOKUP(GJ$2,'Meta diária'!$2:$12,ROW('Meta diária'!$B10)-1,0)),GI32,HLOOKUP(GJ$2,'Meta diária'!$2:$12,ROW('Meta diária'!$B10)-1,0)))</f>
        <v>0</v>
      </c>
      <c r="GK32" s="60">
        <f ca="1">IF(OR(WEEKDAY(GK$2,2)&gt;5,GK$2&gt;=TODAY()+WEEKDAY(GK$2)),0,IF(ISERROR(HLOOKUP(GK$2,'Meta diária'!$2:$12,ROW('Meta diária'!$B10)-1,0)),GJ32,HLOOKUP(GK$2,'Meta diária'!$2:$12,ROW('Meta diária'!$B10)-1,0)))</f>
        <v>0</v>
      </c>
      <c r="GL32" s="60">
        <f ca="1">IF(OR(WEEKDAY(GL$2,2)&gt;5,GL$2&gt;=TODAY()+WEEKDAY(GL$2)),0,IF(ISERROR(HLOOKUP(GL$2,'Meta diária'!$2:$12,ROW('Meta diária'!$B10)-1,0)),GK32,HLOOKUP(GL$2,'Meta diária'!$2:$12,ROW('Meta diária'!$B10)-1,0)))</f>
        <v>0</v>
      </c>
      <c r="GM32" s="60">
        <f ca="1">IF(OR(WEEKDAY(GM$2,2)&gt;5,GM$2&gt;=TODAY()+WEEKDAY(GM$2)),0,IF(ISERROR(HLOOKUP(GM$2,'Meta diária'!$2:$12,ROW('Meta diária'!$B10)-1,0)),GL32,HLOOKUP(GM$2,'Meta diária'!$2:$12,ROW('Meta diária'!$B10)-1,0)))</f>
        <v>0</v>
      </c>
      <c r="GN32" s="60">
        <f ca="1">IF(OR(WEEKDAY(GN$2,2)&gt;5,GN$2&gt;=TODAY()+WEEKDAY(GN$2)),0,IF(ISERROR(HLOOKUP(GN$2,'Meta diária'!$2:$12,ROW('Meta diária'!$B10)-1,0)),GM32,HLOOKUP(GN$2,'Meta diária'!$2:$12,ROW('Meta diária'!$B10)-1,0)))</f>
        <v>0</v>
      </c>
      <c r="GO32" s="60">
        <f ca="1">IF(OR(WEEKDAY(GO$2,2)&gt;5,GO$2&gt;=TODAY()+WEEKDAY(GO$2)),0,IF(ISERROR(HLOOKUP(GO$2,'Meta diária'!$2:$12,ROW('Meta diária'!$B10)-1,0)),GN32,HLOOKUP(GO$2,'Meta diária'!$2:$12,ROW('Meta diária'!$B10)-1,0)))</f>
        <v>0</v>
      </c>
      <c r="GP32" s="60">
        <f ca="1">IF(OR(WEEKDAY(GP$2,2)&gt;5,GP$2&gt;=TODAY()+WEEKDAY(GP$2)),0,IF(ISERROR(HLOOKUP(GP$2,'Meta diária'!$2:$12,ROW('Meta diária'!$B10)-1,0)),GO32,HLOOKUP(GP$2,'Meta diária'!$2:$12,ROW('Meta diária'!$B10)-1,0)))</f>
        <v>0</v>
      </c>
      <c r="GQ32" s="60">
        <f ca="1">IF(OR(WEEKDAY(GQ$2,2)&gt;5,GQ$2&gt;=TODAY()+WEEKDAY(GQ$2)),0,IF(ISERROR(HLOOKUP(GQ$2,'Meta diária'!$2:$12,ROW('Meta diária'!$B10)-1,0)),GP32,HLOOKUP(GQ$2,'Meta diária'!$2:$12,ROW('Meta diária'!$B10)-1,0)))</f>
        <v>0</v>
      </c>
    </row>
    <row r="33" spans="1:199" s="68" customFormat="1" ht="20.25" customHeight="1">
      <c r="A33" s="67"/>
      <c r="B33" s="240"/>
      <c r="C33" s="53" t="s">
        <v>36</v>
      </c>
      <c r="D33" s="54">
        <f>Cronograma!D22</f>
        <v>0</v>
      </c>
      <c r="E33" s="55">
        <f>Cronograma!E22</f>
        <v>0</v>
      </c>
      <c r="F33" s="108">
        <f>SUM(J33:GQ33)</f>
        <v>0</v>
      </c>
      <c r="G33" s="59">
        <f ca="1">IF(G32=0,0,IF(F33&gt;0,SUM(J33:GQ33)/(COUNTIF(J32:GQ32,"&gt;0")),0))</f>
        <v>0</v>
      </c>
      <c r="H33" s="101">
        <f>COUNTIF(J33:GR33,"&gt;0")</f>
        <v>0</v>
      </c>
      <c r="I33" s="84"/>
      <c r="J33" s="98">
        <f>SUMIFS(Produção!$E:$E,Produção!$B:$B,J$2,Produção!$D:$D,$B32)</f>
        <v>0</v>
      </c>
      <c r="K33" s="98">
        <f>SUMIFS(Produção!$E:$E,Produção!$B:$B,K$2,Produção!$D:$D,$B32)</f>
        <v>0</v>
      </c>
      <c r="L33" s="98">
        <f>SUMIFS(Produção!$E:$E,Produção!$B:$B,L$2,Produção!$D:$D,$B32)</f>
        <v>0</v>
      </c>
      <c r="M33" s="98">
        <f>SUMIFS(Produção!$E:$E,Produção!$B:$B,M$2,Produção!$D:$D,$B32)</f>
        <v>0</v>
      </c>
      <c r="N33" s="98">
        <f>SUMIFS(Produção!$E:$E,Produção!$B:$B,N$2,Produção!$D:$D,$B32)</f>
        <v>0</v>
      </c>
      <c r="O33" s="98">
        <f>SUMIFS(Produção!$E:$E,Produção!$B:$B,O$2,Produção!$D:$D,$B32)</f>
        <v>0</v>
      </c>
      <c r="P33" s="98">
        <f>SUMIFS(Produção!$E:$E,Produção!$B:$B,P$2,Produção!$D:$D,$B32)</f>
        <v>0</v>
      </c>
      <c r="Q33" s="98">
        <f>SUMIFS(Produção!$E:$E,Produção!$B:$B,Q$2,Produção!$D:$D,$B32)</f>
        <v>0</v>
      </c>
      <c r="R33" s="98">
        <f>SUMIFS(Produção!$E:$E,Produção!$B:$B,R$2,Produção!$D:$D,$B32)</f>
        <v>0</v>
      </c>
      <c r="S33" s="98">
        <f>SUMIFS(Produção!$E:$E,Produção!$B:$B,S$2,Produção!$D:$D,$B32)</f>
        <v>0</v>
      </c>
      <c r="T33" s="98">
        <f>SUMIFS(Produção!$E:$E,Produção!$B:$B,T$2,Produção!$D:$D,$B32)</f>
        <v>0</v>
      </c>
      <c r="U33" s="98">
        <f>SUMIFS(Produção!$E:$E,Produção!$B:$B,U$2,Produção!$D:$D,$B32)</f>
        <v>0</v>
      </c>
      <c r="V33" s="98">
        <f>SUMIFS(Produção!$E:$E,Produção!$B:$B,V$2,Produção!$D:$D,$B32)</f>
        <v>0</v>
      </c>
      <c r="W33" s="98">
        <f>SUMIFS(Produção!$E:$E,Produção!$B:$B,W$2,Produção!$D:$D,$B32)</f>
        <v>0</v>
      </c>
      <c r="X33" s="98">
        <f>SUMIFS(Produção!$E:$E,Produção!$B:$B,X$2,Produção!$D:$D,$B32)</f>
        <v>0</v>
      </c>
      <c r="Y33" s="98">
        <f>SUMIFS(Produção!$E:$E,Produção!$B:$B,Y$2,Produção!$D:$D,$B32)</f>
        <v>0</v>
      </c>
      <c r="Z33" s="98">
        <f>SUMIFS(Produção!$E:$E,Produção!$B:$B,Z$2,Produção!$D:$D,$B32)</f>
        <v>0</v>
      </c>
      <c r="AA33" s="98">
        <f>SUMIFS(Produção!$E:$E,Produção!$B:$B,AA$2,Produção!$D:$D,$B32)</f>
        <v>0</v>
      </c>
      <c r="AB33" s="98">
        <f>SUMIFS(Produção!$E:$E,Produção!$B:$B,AB$2,Produção!$D:$D,$B32)</f>
        <v>0</v>
      </c>
      <c r="AC33" s="98">
        <f>SUMIFS(Produção!$E:$E,Produção!$B:$B,AC$2,Produção!$D:$D,$B32)</f>
        <v>0</v>
      </c>
      <c r="AD33" s="98">
        <f>SUMIFS(Produção!$E:$E,Produção!$B:$B,AD$2,Produção!$D:$D,$B32)</f>
        <v>0</v>
      </c>
      <c r="AE33" s="98">
        <f>SUMIFS(Produção!$E:$E,Produção!$B:$B,AE$2,Produção!$D:$D,$B32)</f>
        <v>0</v>
      </c>
      <c r="AF33" s="98">
        <f>SUMIFS(Produção!$E:$E,Produção!$B:$B,AF$2,Produção!$D:$D,$B32)</f>
        <v>0</v>
      </c>
      <c r="AG33" s="98">
        <f>SUMIFS(Produção!$E:$E,Produção!$B:$B,AG$2,Produção!$D:$D,$B32)</f>
        <v>0</v>
      </c>
      <c r="AH33" s="98">
        <f>SUMIFS(Produção!$E:$E,Produção!$B:$B,AH$2,Produção!$D:$D,$B32)</f>
        <v>0</v>
      </c>
      <c r="AI33" s="98">
        <f>SUMIFS(Produção!$E:$E,Produção!$B:$B,AI$2,Produção!$D:$D,$B32)</f>
        <v>0</v>
      </c>
      <c r="AJ33" s="98">
        <f>SUMIFS(Produção!$E:$E,Produção!$B:$B,AJ$2,Produção!$D:$D,$B32)</f>
        <v>0</v>
      </c>
      <c r="AK33" s="98">
        <f>SUMIFS(Produção!$E:$E,Produção!$B:$B,AK$2,Produção!$D:$D,$B32)</f>
        <v>0</v>
      </c>
      <c r="AL33" s="98">
        <f>SUMIFS(Produção!$E:$E,Produção!$B:$B,AL$2,Produção!$D:$D,$B32)</f>
        <v>0</v>
      </c>
      <c r="AM33" s="98">
        <f>SUMIFS(Produção!$E:$E,Produção!$B:$B,AM$2,Produção!$D:$D,$B32)</f>
        <v>0</v>
      </c>
      <c r="AN33" s="98">
        <f>SUMIFS(Produção!$E:$E,Produção!$B:$B,AN$2,Produção!$D:$D,$B32)</f>
        <v>0</v>
      </c>
      <c r="AO33" s="98">
        <f>SUMIFS(Produção!$E:$E,Produção!$B:$B,AO$2,Produção!$D:$D,$B32)</f>
        <v>0</v>
      </c>
      <c r="AP33" s="98">
        <f>SUMIFS(Produção!$E:$E,Produção!$B:$B,AP$2,Produção!$D:$D,$B32)</f>
        <v>0</v>
      </c>
      <c r="AQ33" s="98">
        <f>SUMIFS(Produção!$E:$E,Produção!$B:$B,AQ$2,Produção!$D:$D,$B32)</f>
        <v>0</v>
      </c>
      <c r="AR33" s="98">
        <f>SUMIFS(Produção!$E:$E,Produção!$B:$B,AR$2,Produção!$D:$D,$B32)</f>
        <v>0</v>
      </c>
      <c r="AS33" s="98">
        <f>SUMIFS(Produção!$E:$E,Produção!$B:$B,AS$2,Produção!$D:$D,$B32)</f>
        <v>0</v>
      </c>
      <c r="AT33" s="98">
        <f>SUMIFS(Produção!$E:$E,Produção!$B:$B,AT$2,Produção!$D:$D,$B32)</f>
        <v>0</v>
      </c>
      <c r="AU33" s="98">
        <f>SUMIFS(Produção!$E:$E,Produção!$B:$B,AU$2,Produção!$D:$D,$B32)</f>
        <v>0</v>
      </c>
      <c r="AV33" s="98">
        <f>SUMIFS(Produção!$E:$E,Produção!$B:$B,AV$2,Produção!$D:$D,$B32)</f>
        <v>0</v>
      </c>
      <c r="AW33" s="98">
        <f>SUMIFS(Produção!$E:$E,Produção!$B:$B,AW$2,Produção!$D:$D,$B32)</f>
        <v>0</v>
      </c>
      <c r="AX33" s="98">
        <f>SUMIFS(Produção!$E:$E,Produção!$B:$B,AX$2,Produção!$D:$D,$B32)</f>
        <v>0</v>
      </c>
      <c r="AY33" s="98">
        <f>SUMIFS(Produção!$E:$E,Produção!$B:$B,AY$2,Produção!$D:$D,$B32)</f>
        <v>0</v>
      </c>
      <c r="AZ33" s="98">
        <f>SUMIFS(Produção!$E:$E,Produção!$B:$B,AZ$2,Produção!$D:$D,$B32)</f>
        <v>0</v>
      </c>
      <c r="BA33" s="98">
        <f>SUMIFS(Produção!$E:$E,Produção!$B:$B,BA$2,Produção!$D:$D,$B32)</f>
        <v>0</v>
      </c>
      <c r="BB33" s="98">
        <f>SUMIFS(Produção!$E:$E,Produção!$B:$B,BB$2,Produção!$D:$D,$B32)</f>
        <v>0</v>
      </c>
      <c r="BC33" s="98">
        <f>SUMIFS(Produção!$E:$E,Produção!$B:$B,BC$2,Produção!$D:$D,$B32)</f>
        <v>0</v>
      </c>
      <c r="BD33" s="98">
        <f>SUMIFS(Produção!$E:$E,Produção!$B:$B,BD$2,Produção!$D:$D,$B32)</f>
        <v>0</v>
      </c>
      <c r="BE33" s="98">
        <f>SUMIFS(Produção!$E:$E,Produção!$B:$B,BE$2,Produção!$D:$D,$B32)</f>
        <v>0</v>
      </c>
      <c r="BF33" s="98">
        <f>SUMIFS(Produção!$E:$E,Produção!$B:$B,BF$2,Produção!$D:$D,$B32)</f>
        <v>0</v>
      </c>
      <c r="BG33" s="98">
        <f>SUMIFS(Produção!$E:$E,Produção!$B:$B,BG$2,Produção!$D:$D,$B32)</f>
        <v>0</v>
      </c>
      <c r="BH33" s="98">
        <f>SUMIFS(Produção!$E:$E,Produção!$B:$B,BH$2,Produção!$D:$D,$B32)</f>
        <v>0</v>
      </c>
      <c r="BI33" s="98">
        <f>SUMIFS(Produção!$E:$E,Produção!$B:$B,BI$2,Produção!$D:$D,$B32)</f>
        <v>0</v>
      </c>
      <c r="BJ33" s="98">
        <f>SUMIFS(Produção!$E:$E,Produção!$B:$B,BJ$2,Produção!$D:$D,$B32)</f>
        <v>0</v>
      </c>
      <c r="BK33" s="98">
        <f>SUMIFS(Produção!$E:$E,Produção!$B:$B,BK$2,Produção!$D:$D,$B32)</f>
        <v>0</v>
      </c>
      <c r="BL33" s="98">
        <f>SUMIFS(Produção!$E:$E,Produção!$B:$B,BL$2,Produção!$D:$D,$B32)</f>
        <v>0</v>
      </c>
      <c r="BM33" s="98">
        <f>SUMIFS(Produção!$E:$E,Produção!$B:$B,BM$2,Produção!$D:$D,$B32)</f>
        <v>0</v>
      </c>
      <c r="BN33" s="98">
        <f>SUMIFS(Produção!$E:$E,Produção!$B:$B,BN$2,Produção!$D:$D,$B32)</f>
        <v>0</v>
      </c>
      <c r="BO33" s="98">
        <f>SUMIFS(Produção!$E:$E,Produção!$B:$B,BO$2,Produção!$D:$D,$B32)</f>
        <v>0</v>
      </c>
      <c r="BP33" s="98">
        <f>SUMIFS(Produção!$E:$E,Produção!$B:$B,BP$2,Produção!$D:$D,$B32)</f>
        <v>0</v>
      </c>
      <c r="BQ33" s="98">
        <f>SUMIFS(Produção!$E:$E,Produção!$B:$B,BQ$2,Produção!$D:$D,$B32)</f>
        <v>0</v>
      </c>
      <c r="BR33" s="98">
        <f>SUMIFS(Produção!$E:$E,Produção!$B:$B,BR$2,Produção!$D:$D,$B32)</f>
        <v>0</v>
      </c>
      <c r="BS33" s="98">
        <f>SUMIFS(Produção!$E:$E,Produção!$B:$B,BS$2,Produção!$D:$D,$B32)</f>
        <v>0</v>
      </c>
      <c r="BT33" s="98">
        <f>SUMIFS(Produção!$E:$E,Produção!$B:$B,BT$2,Produção!$D:$D,$B32)</f>
        <v>0</v>
      </c>
      <c r="BU33" s="98">
        <f>SUMIFS(Produção!$E:$E,Produção!$B:$B,BU$2,Produção!$D:$D,$B32)</f>
        <v>0</v>
      </c>
      <c r="BV33" s="98">
        <f>SUMIFS(Produção!$E:$E,Produção!$B:$B,BV$2,Produção!$D:$D,$B32)</f>
        <v>0</v>
      </c>
      <c r="BW33" s="98">
        <f>SUMIFS(Produção!$E:$E,Produção!$B:$B,BW$2,Produção!$D:$D,$B32)</f>
        <v>0</v>
      </c>
      <c r="BX33" s="98">
        <f>SUMIFS(Produção!$E:$E,Produção!$B:$B,BX$2,Produção!$D:$D,$B32)</f>
        <v>0</v>
      </c>
      <c r="BY33" s="98">
        <f>SUMIFS(Produção!$E:$E,Produção!$B:$B,BY$2,Produção!$D:$D,$B32)</f>
        <v>0</v>
      </c>
      <c r="BZ33" s="98">
        <f>SUMIFS(Produção!$E:$E,Produção!$B:$B,BZ$2,Produção!$D:$D,$B32)</f>
        <v>0</v>
      </c>
      <c r="CA33" s="98">
        <f>SUMIFS(Produção!$E:$E,Produção!$B:$B,CA$2,Produção!$D:$D,$B32)</f>
        <v>0</v>
      </c>
      <c r="CB33" s="98">
        <f>SUMIFS(Produção!$E:$E,Produção!$B:$B,CB$2,Produção!$D:$D,$B32)</f>
        <v>0</v>
      </c>
      <c r="CC33" s="98">
        <f>SUMIFS(Produção!$E:$E,Produção!$B:$B,CC$2,Produção!$D:$D,$B32)</f>
        <v>0</v>
      </c>
      <c r="CD33" s="98">
        <f>SUMIFS(Produção!$E:$E,Produção!$B:$B,CD$2,Produção!$D:$D,$B32)</f>
        <v>0</v>
      </c>
      <c r="CE33" s="98">
        <f>SUMIFS(Produção!$E:$E,Produção!$B:$B,CE$2,Produção!$D:$D,$B32)</f>
        <v>0</v>
      </c>
      <c r="CF33" s="98">
        <f>SUMIFS(Produção!$E:$E,Produção!$B:$B,CF$2,Produção!$D:$D,$B32)</f>
        <v>0</v>
      </c>
      <c r="CG33" s="98">
        <f>SUMIFS(Produção!$E:$E,Produção!$B:$B,CG$2,Produção!$D:$D,$B32)</f>
        <v>0</v>
      </c>
      <c r="CH33" s="98">
        <f>SUMIFS(Produção!$E:$E,Produção!$B:$B,CH$2,Produção!$D:$D,$B32)</f>
        <v>0</v>
      </c>
      <c r="CI33" s="98">
        <f>SUMIFS(Produção!$E:$E,Produção!$B:$B,CI$2,Produção!$D:$D,$B32)</f>
        <v>0</v>
      </c>
      <c r="CJ33" s="98">
        <f>SUMIFS(Produção!$E:$E,Produção!$B:$B,CJ$2,Produção!$D:$D,$B32)</f>
        <v>0</v>
      </c>
      <c r="CK33" s="98">
        <f>SUMIFS(Produção!$E:$E,Produção!$B:$B,CK$2,Produção!$D:$D,$B32)</f>
        <v>0</v>
      </c>
      <c r="CL33" s="98">
        <f>SUMIFS(Produção!$E:$E,Produção!$B:$B,CL$2,Produção!$D:$D,$B32)</f>
        <v>0</v>
      </c>
      <c r="CM33" s="98">
        <f>SUMIFS(Produção!$E:$E,Produção!$B:$B,CM$2,Produção!$D:$D,$B32)</f>
        <v>0</v>
      </c>
      <c r="CN33" s="98">
        <f>SUMIFS(Produção!$E:$E,Produção!$B:$B,CN$2,Produção!$D:$D,$B32)</f>
        <v>0</v>
      </c>
      <c r="CO33" s="98">
        <f>SUMIFS(Produção!$E:$E,Produção!$B:$B,CO$2,Produção!$D:$D,$B32)</f>
        <v>0</v>
      </c>
      <c r="CP33" s="98">
        <f>SUMIFS(Produção!$E:$E,Produção!$B:$B,CP$2,Produção!$D:$D,$B32)</f>
        <v>0</v>
      </c>
      <c r="CQ33" s="98">
        <f>SUMIFS(Produção!$E:$E,Produção!$B:$B,CQ$2,Produção!$D:$D,$B32)</f>
        <v>0</v>
      </c>
      <c r="CR33" s="98">
        <f>SUMIFS(Produção!$E:$E,Produção!$B:$B,CR$2,Produção!$D:$D,$B32)</f>
        <v>0</v>
      </c>
      <c r="CS33" s="98">
        <f>SUMIFS(Produção!$E:$E,Produção!$B:$B,CS$2,Produção!$D:$D,$B32)</f>
        <v>0</v>
      </c>
      <c r="CT33" s="98">
        <f>SUMIFS(Produção!$E:$E,Produção!$B:$B,CT$2,Produção!$D:$D,$B32)</f>
        <v>0</v>
      </c>
      <c r="CU33" s="98">
        <f>SUMIFS(Produção!$E:$E,Produção!$B:$B,CU$2,Produção!$D:$D,$B32)</f>
        <v>0</v>
      </c>
      <c r="CV33" s="98">
        <f>SUMIFS(Produção!$E:$E,Produção!$B:$B,CV$2,Produção!$D:$D,$B32)</f>
        <v>0</v>
      </c>
      <c r="CW33" s="98">
        <f>SUMIFS(Produção!$E:$E,Produção!$B:$B,CW$2,Produção!$D:$D,$B32)</f>
        <v>0</v>
      </c>
      <c r="CX33" s="98">
        <f>SUMIFS(Produção!$E:$E,Produção!$B:$B,CX$2,Produção!$D:$D,$B32)</f>
        <v>0</v>
      </c>
      <c r="CY33" s="98">
        <f>SUMIFS(Produção!$E:$E,Produção!$B:$B,CY$2,Produção!$D:$D,$B32)</f>
        <v>0</v>
      </c>
      <c r="CZ33" s="98">
        <f>SUMIFS(Produção!$E:$E,Produção!$B:$B,CZ$2,Produção!$D:$D,$B32)</f>
        <v>0</v>
      </c>
      <c r="DA33" s="98">
        <f>SUMIFS(Produção!$E:$E,Produção!$B:$B,DA$2,Produção!$D:$D,$B32)</f>
        <v>0</v>
      </c>
      <c r="DB33" s="98">
        <f>SUMIFS(Produção!$E:$E,Produção!$B:$B,DB$2,Produção!$D:$D,$B32)</f>
        <v>0</v>
      </c>
      <c r="DC33" s="98">
        <f>SUMIFS(Produção!$E:$E,Produção!$B:$B,DC$2,Produção!$D:$D,$B32)</f>
        <v>0</v>
      </c>
      <c r="DD33" s="98">
        <f>SUMIFS(Produção!$E:$E,Produção!$B:$B,DD$2,Produção!$D:$D,$B32)</f>
        <v>0</v>
      </c>
      <c r="DE33" s="98">
        <f>SUMIFS(Produção!$E:$E,Produção!$B:$B,DE$2,Produção!$D:$D,$B32)</f>
        <v>0</v>
      </c>
      <c r="DF33" s="98">
        <f>SUMIFS(Produção!$E:$E,Produção!$B:$B,DF$2,Produção!$D:$D,$B32)</f>
        <v>0</v>
      </c>
      <c r="DG33" s="98">
        <f>SUMIFS(Produção!$E:$E,Produção!$B:$B,DG$2,Produção!$D:$D,$B32)</f>
        <v>0</v>
      </c>
      <c r="DH33" s="98">
        <f>SUMIFS(Produção!$E:$E,Produção!$B:$B,DH$2,Produção!$D:$D,$B32)</f>
        <v>0</v>
      </c>
      <c r="DI33" s="98">
        <f>SUMIFS(Produção!$E:$E,Produção!$B:$B,DI$2,Produção!$D:$D,$B32)</f>
        <v>0</v>
      </c>
      <c r="DJ33" s="98">
        <f>SUMIFS(Produção!$E:$E,Produção!$B:$B,DJ$2,Produção!$D:$D,$B32)</f>
        <v>0</v>
      </c>
      <c r="DK33" s="98">
        <f>SUMIFS(Produção!$E:$E,Produção!$B:$B,DK$2,Produção!$D:$D,$B32)</f>
        <v>0</v>
      </c>
      <c r="DL33" s="98">
        <f>SUMIFS(Produção!$E:$E,Produção!$B:$B,DL$2,Produção!$D:$D,$B32)</f>
        <v>0</v>
      </c>
      <c r="DM33" s="98">
        <f>SUMIFS(Produção!$E:$E,Produção!$B:$B,DM$2,Produção!$D:$D,$B32)</f>
        <v>0</v>
      </c>
      <c r="DN33" s="98">
        <f>SUMIFS(Produção!$E:$E,Produção!$B:$B,DN$2,Produção!$D:$D,$B32)</f>
        <v>0</v>
      </c>
      <c r="DO33" s="98">
        <f>SUMIFS(Produção!$E:$E,Produção!$B:$B,DO$2,Produção!$D:$D,$B32)</f>
        <v>0</v>
      </c>
      <c r="DP33" s="98">
        <f>SUMIFS(Produção!$E:$E,Produção!$B:$B,DP$2,Produção!$D:$D,$B32)</f>
        <v>0</v>
      </c>
      <c r="DQ33" s="98">
        <f>SUMIFS(Produção!$E:$E,Produção!$B:$B,DQ$2,Produção!$D:$D,$B32)</f>
        <v>0</v>
      </c>
      <c r="DR33" s="98">
        <f>SUMIFS(Produção!$E:$E,Produção!$B:$B,DR$2,Produção!$D:$D,$B32)</f>
        <v>0</v>
      </c>
      <c r="DS33" s="98">
        <f>SUMIFS(Produção!$E:$E,Produção!$B:$B,DS$2,Produção!$D:$D,$B32)</f>
        <v>0</v>
      </c>
      <c r="DT33" s="98">
        <f>SUMIFS(Produção!$E:$E,Produção!$B:$B,DT$2,Produção!$D:$D,$B32)</f>
        <v>0</v>
      </c>
      <c r="DU33" s="98">
        <f>SUMIFS(Produção!$E:$E,Produção!$B:$B,DU$2,Produção!$D:$D,$B32)</f>
        <v>0</v>
      </c>
      <c r="DV33" s="98">
        <f>SUMIFS(Produção!$E:$E,Produção!$B:$B,DV$2,Produção!$D:$D,$B32)</f>
        <v>0</v>
      </c>
      <c r="DW33" s="98">
        <f>SUMIFS(Produção!$E:$E,Produção!$B:$B,DW$2,Produção!$D:$D,$B32)</f>
        <v>0</v>
      </c>
      <c r="DX33" s="98">
        <f>SUMIFS(Produção!$E:$E,Produção!$B:$B,DX$2,Produção!$D:$D,$B32)</f>
        <v>0</v>
      </c>
      <c r="DY33" s="98">
        <f>SUMIFS(Produção!$E:$E,Produção!$B:$B,DY$2,Produção!$D:$D,$B32)</f>
        <v>0</v>
      </c>
      <c r="DZ33" s="98">
        <f>SUMIFS(Produção!$E:$E,Produção!$B:$B,DZ$2,Produção!$D:$D,$B32)</f>
        <v>0</v>
      </c>
      <c r="EA33" s="98">
        <f>SUMIFS(Produção!$E:$E,Produção!$B:$B,EA$2,Produção!$D:$D,$B32)</f>
        <v>0</v>
      </c>
      <c r="EB33" s="98">
        <f>SUMIFS(Produção!$E:$E,Produção!$B:$B,EB$2,Produção!$D:$D,$B32)</f>
        <v>0</v>
      </c>
      <c r="EC33" s="98">
        <f>SUMIFS(Produção!$E:$E,Produção!$B:$B,EC$2,Produção!$D:$D,$B32)</f>
        <v>0</v>
      </c>
      <c r="ED33" s="98">
        <f>SUMIFS(Produção!$E:$E,Produção!$B:$B,ED$2,Produção!$D:$D,$B32)</f>
        <v>0</v>
      </c>
      <c r="EE33" s="98">
        <f>SUMIFS(Produção!$E:$E,Produção!$B:$B,EE$2,Produção!$D:$D,$B32)</f>
        <v>0</v>
      </c>
      <c r="EF33" s="98">
        <f>SUMIFS(Produção!$E:$E,Produção!$B:$B,EF$2,Produção!$D:$D,$B32)</f>
        <v>0</v>
      </c>
      <c r="EG33" s="98">
        <f>SUMIFS(Produção!$E:$E,Produção!$B:$B,EG$2,Produção!$D:$D,$B32)</f>
        <v>0</v>
      </c>
      <c r="EH33" s="98">
        <f>SUMIFS(Produção!$E:$E,Produção!$B:$B,EH$2,Produção!$D:$D,$B32)</f>
        <v>0</v>
      </c>
      <c r="EI33" s="98">
        <f>SUMIFS(Produção!$E:$E,Produção!$B:$B,EI$2,Produção!$D:$D,$B32)</f>
        <v>0</v>
      </c>
      <c r="EJ33" s="98">
        <f>SUMIFS(Produção!$E:$E,Produção!$B:$B,EJ$2,Produção!$D:$D,$B32)</f>
        <v>0</v>
      </c>
      <c r="EK33" s="98">
        <f>SUMIFS(Produção!$E:$E,Produção!$B:$B,EK$2,Produção!$D:$D,$B32)</f>
        <v>0</v>
      </c>
      <c r="EL33" s="98">
        <f>SUMIFS(Produção!$E:$E,Produção!$B:$B,EL$2,Produção!$D:$D,$B32)</f>
        <v>0</v>
      </c>
      <c r="EM33" s="98">
        <f>SUMIFS(Produção!$E:$E,Produção!$B:$B,EM$2,Produção!$D:$D,$B32)</f>
        <v>0</v>
      </c>
      <c r="EN33" s="98">
        <f>SUMIFS(Produção!$E:$E,Produção!$B:$B,EN$2,Produção!$D:$D,$B32)</f>
        <v>0</v>
      </c>
      <c r="EO33" s="98">
        <f>SUMIFS(Produção!$E:$E,Produção!$B:$B,EO$2,Produção!$D:$D,$B32)</f>
        <v>0</v>
      </c>
      <c r="EP33" s="98">
        <f>SUMIFS(Produção!$E:$E,Produção!$B:$B,EP$2,Produção!$D:$D,$B32)</f>
        <v>0</v>
      </c>
      <c r="EQ33" s="98">
        <f>SUMIFS(Produção!$E:$E,Produção!$B:$B,EQ$2,Produção!$D:$D,$B32)</f>
        <v>0</v>
      </c>
      <c r="ER33" s="98">
        <f>SUMIFS(Produção!$E:$E,Produção!$B:$B,ER$2,Produção!$D:$D,$B32)</f>
        <v>0</v>
      </c>
      <c r="ES33" s="98">
        <f>SUMIFS(Produção!$E:$E,Produção!$B:$B,ES$2,Produção!$D:$D,$B32)</f>
        <v>0</v>
      </c>
      <c r="ET33" s="98">
        <f>SUMIFS(Produção!$E:$E,Produção!$B:$B,ET$2,Produção!$D:$D,$B32)</f>
        <v>0</v>
      </c>
      <c r="EU33" s="98">
        <f>SUMIFS(Produção!$E:$E,Produção!$B:$B,EU$2,Produção!$D:$D,$B32)</f>
        <v>0</v>
      </c>
      <c r="EV33" s="98">
        <f>SUMIFS(Produção!$E:$E,Produção!$B:$B,EV$2,Produção!$D:$D,$B32)</f>
        <v>0</v>
      </c>
      <c r="EW33" s="98">
        <f>SUMIFS(Produção!$E:$E,Produção!$B:$B,EW$2,Produção!$D:$D,$B32)</f>
        <v>0</v>
      </c>
      <c r="EX33" s="98">
        <f>SUMIFS(Produção!$E:$E,Produção!$B:$B,EX$2,Produção!$D:$D,$B32)</f>
        <v>0</v>
      </c>
      <c r="EY33" s="98">
        <f>SUMIFS(Produção!$E:$E,Produção!$B:$B,EY$2,Produção!$D:$D,$B32)</f>
        <v>0</v>
      </c>
      <c r="EZ33" s="98">
        <f>SUMIFS(Produção!$E:$E,Produção!$B:$B,EZ$2,Produção!$D:$D,$B32)</f>
        <v>0</v>
      </c>
      <c r="FA33" s="98">
        <f>SUMIFS(Produção!$E:$E,Produção!$B:$B,FA$2,Produção!$D:$D,$B32)</f>
        <v>0</v>
      </c>
      <c r="FB33" s="98">
        <f>SUMIFS(Produção!$E:$E,Produção!$B:$B,FB$2,Produção!$D:$D,$B32)</f>
        <v>0</v>
      </c>
      <c r="FC33" s="98">
        <f>SUMIFS(Produção!$E:$E,Produção!$B:$B,FC$2,Produção!$D:$D,$B32)</f>
        <v>0</v>
      </c>
      <c r="FD33" s="98">
        <f>SUMIFS(Produção!$E:$E,Produção!$B:$B,FD$2,Produção!$D:$D,$B32)</f>
        <v>0</v>
      </c>
      <c r="FE33" s="98">
        <f>SUMIFS(Produção!$E:$E,Produção!$B:$B,FE$2,Produção!$D:$D,$B32)</f>
        <v>0</v>
      </c>
      <c r="FF33" s="98">
        <f>SUMIFS(Produção!$E:$E,Produção!$B:$B,FF$2,Produção!$D:$D,$B32)</f>
        <v>0</v>
      </c>
      <c r="FG33" s="98">
        <f>SUMIFS(Produção!$E:$E,Produção!$B:$B,FG$2,Produção!$D:$D,$B32)</f>
        <v>0</v>
      </c>
      <c r="FH33" s="98">
        <f>SUMIFS(Produção!$E:$E,Produção!$B:$B,FH$2,Produção!$D:$D,$B32)</f>
        <v>0</v>
      </c>
      <c r="FI33" s="98">
        <f>SUMIFS(Produção!$E:$E,Produção!$B:$B,FI$2,Produção!$D:$D,$B32)</f>
        <v>0</v>
      </c>
      <c r="FJ33" s="98">
        <f>SUMIFS(Produção!$E:$E,Produção!$B:$B,FJ$2,Produção!$D:$D,$B32)</f>
        <v>0</v>
      </c>
      <c r="FK33" s="98">
        <f>SUMIFS(Produção!$E:$E,Produção!$B:$B,FK$2,Produção!$D:$D,$B32)</f>
        <v>0</v>
      </c>
      <c r="FL33" s="98">
        <f>SUMIFS(Produção!$E:$E,Produção!$B:$B,FL$2,Produção!$D:$D,$B32)</f>
        <v>0</v>
      </c>
      <c r="FM33" s="98">
        <f>SUMIFS(Produção!$E:$E,Produção!$B:$B,FM$2,Produção!$D:$D,$B32)</f>
        <v>0</v>
      </c>
      <c r="FN33" s="98">
        <f>SUMIFS(Produção!$E:$E,Produção!$B:$B,FN$2,Produção!$D:$D,$B32)</f>
        <v>0</v>
      </c>
      <c r="FO33" s="98">
        <f>SUMIFS(Produção!$E:$E,Produção!$B:$B,FO$2,Produção!$D:$D,$B32)</f>
        <v>0</v>
      </c>
      <c r="FP33" s="98">
        <f>SUMIFS(Produção!$E:$E,Produção!$B:$B,FP$2,Produção!$D:$D,$B32)</f>
        <v>0</v>
      </c>
      <c r="FQ33" s="98">
        <f>SUMIFS(Produção!$E:$E,Produção!$B:$B,FQ$2,Produção!$D:$D,$B32)</f>
        <v>0</v>
      </c>
      <c r="FR33" s="98">
        <f>SUMIFS(Produção!$E:$E,Produção!$B:$B,FR$2,Produção!$D:$D,$B32)</f>
        <v>0</v>
      </c>
      <c r="FS33" s="98">
        <f>SUMIFS(Produção!$E:$E,Produção!$B:$B,FS$2,Produção!$D:$D,$B32)</f>
        <v>0</v>
      </c>
      <c r="FT33" s="98">
        <f>SUMIFS(Produção!$E:$E,Produção!$B:$B,FT$2,Produção!$D:$D,$B32)</f>
        <v>0</v>
      </c>
      <c r="FU33" s="98">
        <f>SUMIFS(Produção!$E:$E,Produção!$B:$B,FU$2,Produção!$D:$D,$B32)</f>
        <v>0</v>
      </c>
      <c r="FV33" s="98">
        <f>SUMIFS(Produção!$E:$E,Produção!$B:$B,FV$2,Produção!$D:$D,$B32)</f>
        <v>0</v>
      </c>
      <c r="FW33" s="98">
        <f>SUMIFS(Produção!$E:$E,Produção!$B:$B,FW$2,Produção!$D:$D,$B32)</f>
        <v>0</v>
      </c>
      <c r="FX33" s="98">
        <f>SUMIFS(Produção!$E:$E,Produção!$B:$B,FX$2,Produção!$D:$D,$B32)</f>
        <v>0</v>
      </c>
      <c r="FY33" s="98">
        <f>SUMIFS(Produção!$E:$E,Produção!$B:$B,FY$2,Produção!$D:$D,$B32)</f>
        <v>0</v>
      </c>
      <c r="FZ33" s="98">
        <f>SUMIFS(Produção!$E:$E,Produção!$B:$B,FZ$2,Produção!$D:$D,$B32)</f>
        <v>0</v>
      </c>
      <c r="GA33" s="98">
        <f>SUMIFS(Produção!$E:$E,Produção!$B:$B,GA$2,Produção!$D:$D,$B32)</f>
        <v>0</v>
      </c>
      <c r="GB33" s="98">
        <f>SUMIFS(Produção!$E:$E,Produção!$B:$B,GB$2,Produção!$D:$D,$B32)</f>
        <v>0</v>
      </c>
      <c r="GC33" s="98">
        <f>SUMIFS(Produção!$E:$E,Produção!$B:$B,GC$2,Produção!$D:$D,$B32)</f>
        <v>0</v>
      </c>
      <c r="GD33" s="98">
        <f>SUMIFS(Produção!$E:$E,Produção!$B:$B,GD$2,Produção!$D:$D,$B32)</f>
        <v>0</v>
      </c>
      <c r="GE33" s="98">
        <f>SUMIFS(Produção!$E:$E,Produção!$B:$B,GE$2,Produção!$D:$D,$B32)</f>
        <v>0</v>
      </c>
      <c r="GF33" s="98">
        <f>SUMIFS(Produção!$E:$E,Produção!$B:$B,GF$2,Produção!$D:$D,$B32)</f>
        <v>0</v>
      </c>
      <c r="GG33" s="98">
        <f>SUMIFS(Produção!$E:$E,Produção!$B:$B,GG$2,Produção!$D:$D,$B32)</f>
        <v>0</v>
      </c>
      <c r="GH33" s="98">
        <f>SUMIFS(Produção!$E:$E,Produção!$B:$B,GH$2,Produção!$D:$D,$B32)</f>
        <v>0</v>
      </c>
      <c r="GI33" s="98">
        <f>SUMIFS(Produção!$E:$E,Produção!$B:$B,GI$2,Produção!$D:$D,$B32)</f>
        <v>0</v>
      </c>
      <c r="GJ33" s="98">
        <f>SUMIFS(Produção!$E:$E,Produção!$B:$B,GJ$2,Produção!$D:$D,$B32)</f>
        <v>0</v>
      </c>
      <c r="GK33" s="98">
        <f>SUMIFS(Produção!$E:$E,Produção!$B:$B,GK$2,Produção!$D:$D,$B32)</f>
        <v>0</v>
      </c>
      <c r="GL33" s="98">
        <f>SUMIFS(Produção!$E:$E,Produção!$B:$B,GL$2,Produção!$D:$D,$B32)</f>
        <v>0</v>
      </c>
      <c r="GM33" s="98">
        <f>SUMIFS(Produção!$E:$E,Produção!$B:$B,GM$2,Produção!$D:$D,$B32)</f>
        <v>0</v>
      </c>
      <c r="GN33" s="98">
        <f>SUMIFS(Produção!$E:$E,Produção!$B:$B,GN$2,Produção!$D:$D,$B32)</f>
        <v>0</v>
      </c>
      <c r="GO33" s="98">
        <f>SUMIFS(Produção!$E:$E,Produção!$B:$B,GO$2,Produção!$D:$D,$B32)</f>
        <v>0</v>
      </c>
      <c r="GP33" s="98">
        <f>SUMIFS(Produção!$E:$E,Produção!$B:$B,GP$2,Produção!$D:$D,$B32)</f>
        <v>0</v>
      </c>
      <c r="GQ33" s="98">
        <f>SUMIFS(Produção!$E:$E,Produção!$B:$B,GQ$2,Produção!$D:$D,$B32)</f>
        <v>0</v>
      </c>
    </row>
    <row r="34" spans="1:199" s="68" customFormat="1" ht="20.25" customHeight="1">
      <c r="A34" s="67"/>
      <c r="B34" s="241"/>
      <c r="C34" s="56" t="s">
        <v>35</v>
      </c>
      <c r="D34" s="57"/>
      <c r="E34" s="57"/>
      <c r="F34" s="112">
        <f ca="1">HLOOKUP(TODAY()-1,$2:$38,ROW(C34)-1,0)</f>
        <v>0</v>
      </c>
      <c r="G34" s="113"/>
      <c r="H34" s="114"/>
      <c r="I34" s="115"/>
      <c r="J34" s="116">
        <f ca="1">IF(J$2&lt;TODAY(),(J33-J32)+I34,0)</f>
        <v>0</v>
      </c>
      <c r="K34" s="116">
        <f t="shared" ref="K34:BV34" ca="1" si="26">IF(K$2&lt;TODAY(),(K33-K32)+J34,0)</f>
        <v>0</v>
      </c>
      <c r="L34" s="116">
        <f t="shared" ca="1" si="26"/>
        <v>0</v>
      </c>
      <c r="M34" s="116">
        <f t="shared" ca="1" si="26"/>
        <v>0</v>
      </c>
      <c r="N34" s="116">
        <f t="shared" ca="1" si="26"/>
        <v>0</v>
      </c>
      <c r="O34" s="116">
        <f t="shared" ca="1" si="26"/>
        <v>0</v>
      </c>
      <c r="P34" s="116">
        <f t="shared" ca="1" si="26"/>
        <v>0</v>
      </c>
      <c r="Q34" s="116">
        <f t="shared" ca="1" si="26"/>
        <v>0</v>
      </c>
      <c r="R34" s="116">
        <f t="shared" ca="1" si="26"/>
        <v>0</v>
      </c>
      <c r="S34" s="116">
        <f t="shared" ca="1" si="26"/>
        <v>0</v>
      </c>
      <c r="T34" s="116">
        <f t="shared" ca="1" si="26"/>
        <v>0</v>
      </c>
      <c r="U34" s="116">
        <f t="shared" ca="1" si="26"/>
        <v>0</v>
      </c>
      <c r="V34" s="116">
        <f t="shared" ca="1" si="26"/>
        <v>0</v>
      </c>
      <c r="W34" s="116">
        <f t="shared" ca="1" si="26"/>
        <v>0</v>
      </c>
      <c r="X34" s="116">
        <f t="shared" ca="1" si="26"/>
        <v>0</v>
      </c>
      <c r="Y34" s="116">
        <f t="shared" ca="1" si="26"/>
        <v>0</v>
      </c>
      <c r="Z34" s="116">
        <f t="shared" ca="1" si="26"/>
        <v>0</v>
      </c>
      <c r="AA34" s="116">
        <f t="shared" ca="1" si="26"/>
        <v>0</v>
      </c>
      <c r="AB34" s="116">
        <f t="shared" ca="1" si="26"/>
        <v>0</v>
      </c>
      <c r="AC34" s="116">
        <f t="shared" ca="1" si="26"/>
        <v>0</v>
      </c>
      <c r="AD34" s="116">
        <f t="shared" ca="1" si="26"/>
        <v>0</v>
      </c>
      <c r="AE34" s="116">
        <f t="shared" ca="1" si="26"/>
        <v>0</v>
      </c>
      <c r="AF34" s="116">
        <f t="shared" ca="1" si="26"/>
        <v>0</v>
      </c>
      <c r="AG34" s="116">
        <f t="shared" ca="1" si="26"/>
        <v>0</v>
      </c>
      <c r="AH34" s="116">
        <f t="shared" ca="1" si="26"/>
        <v>0</v>
      </c>
      <c r="AI34" s="116">
        <f t="shared" ca="1" si="26"/>
        <v>0</v>
      </c>
      <c r="AJ34" s="116">
        <f t="shared" ca="1" si="26"/>
        <v>0</v>
      </c>
      <c r="AK34" s="116">
        <f t="shared" ca="1" si="26"/>
        <v>0</v>
      </c>
      <c r="AL34" s="116">
        <f t="shared" ca="1" si="26"/>
        <v>0</v>
      </c>
      <c r="AM34" s="116">
        <f t="shared" ca="1" si="26"/>
        <v>0</v>
      </c>
      <c r="AN34" s="116">
        <f t="shared" ca="1" si="26"/>
        <v>0</v>
      </c>
      <c r="AO34" s="116">
        <f t="shared" ca="1" si="26"/>
        <v>0</v>
      </c>
      <c r="AP34" s="116">
        <f t="shared" ca="1" si="26"/>
        <v>0</v>
      </c>
      <c r="AQ34" s="116">
        <f t="shared" ca="1" si="26"/>
        <v>0</v>
      </c>
      <c r="AR34" s="116">
        <f t="shared" ca="1" si="26"/>
        <v>0</v>
      </c>
      <c r="AS34" s="116">
        <f t="shared" ca="1" si="26"/>
        <v>0</v>
      </c>
      <c r="AT34" s="116">
        <f t="shared" ca="1" si="26"/>
        <v>0</v>
      </c>
      <c r="AU34" s="116">
        <f t="shared" ca="1" si="26"/>
        <v>0</v>
      </c>
      <c r="AV34" s="116">
        <f t="shared" ca="1" si="26"/>
        <v>0</v>
      </c>
      <c r="AW34" s="116">
        <f t="shared" ca="1" si="26"/>
        <v>0</v>
      </c>
      <c r="AX34" s="116">
        <f t="shared" ca="1" si="26"/>
        <v>0</v>
      </c>
      <c r="AY34" s="116">
        <f t="shared" ca="1" si="26"/>
        <v>0</v>
      </c>
      <c r="AZ34" s="116">
        <f t="shared" ca="1" si="26"/>
        <v>0</v>
      </c>
      <c r="BA34" s="116">
        <f t="shared" ca="1" si="26"/>
        <v>0</v>
      </c>
      <c r="BB34" s="116">
        <f t="shared" ca="1" si="26"/>
        <v>0</v>
      </c>
      <c r="BC34" s="116">
        <f t="shared" ca="1" si="26"/>
        <v>0</v>
      </c>
      <c r="BD34" s="116">
        <f t="shared" ca="1" si="26"/>
        <v>0</v>
      </c>
      <c r="BE34" s="116">
        <f t="shared" ca="1" si="26"/>
        <v>0</v>
      </c>
      <c r="BF34" s="116">
        <f t="shared" ca="1" si="26"/>
        <v>0</v>
      </c>
      <c r="BG34" s="116">
        <f t="shared" ca="1" si="26"/>
        <v>0</v>
      </c>
      <c r="BH34" s="116">
        <f t="shared" ca="1" si="26"/>
        <v>0</v>
      </c>
      <c r="BI34" s="116">
        <f t="shared" ca="1" si="26"/>
        <v>0</v>
      </c>
      <c r="BJ34" s="116">
        <f t="shared" ca="1" si="26"/>
        <v>0</v>
      </c>
      <c r="BK34" s="116">
        <f t="shared" ca="1" si="26"/>
        <v>0</v>
      </c>
      <c r="BL34" s="116">
        <f t="shared" ca="1" si="26"/>
        <v>0</v>
      </c>
      <c r="BM34" s="116">
        <f t="shared" ca="1" si="26"/>
        <v>0</v>
      </c>
      <c r="BN34" s="116">
        <f t="shared" ca="1" si="26"/>
        <v>0</v>
      </c>
      <c r="BO34" s="116">
        <f t="shared" ca="1" si="26"/>
        <v>0</v>
      </c>
      <c r="BP34" s="116">
        <f t="shared" ca="1" si="26"/>
        <v>0</v>
      </c>
      <c r="BQ34" s="116">
        <f t="shared" ca="1" si="26"/>
        <v>0</v>
      </c>
      <c r="BR34" s="116">
        <f t="shared" ca="1" si="26"/>
        <v>0</v>
      </c>
      <c r="BS34" s="116">
        <f t="shared" ca="1" si="26"/>
        <v>0</v>
      </c>
      <c r="BT34" s="116">
        <f t="shared" ca="1" si="26"/>
        <v>0</v>
      </c>
      <c r="BU34" s="116">
        <f t="shared" ca="1" si="26"/>
        <v>0</v>
      </c>
      <c r="BV34" s="116">
        <f t="shared" ca="1" si="26"/>
        <v>0</v>
      </c>
      <c r="BW34" s="116">
        <f t="shared" ref="BW34:EH34" ca="1" si="27">IF(BW$2&lt;TODAY(),(BW33-BW32)+BV34,0)</f>
        <v>0</v>
      </c>
      <c r="BX34" s="116">
        <f t="shared" ca="1" si="27"/>
        <v>0</v>
      </c>
      <c r="BY34" s="116">
        <f t="shared" ca="1" si="27"/>
        <v>0</v>
      </c>
      <c r="BZ34" s="116">
        <f t="shared" ca="1" si="27"/>
        <v>0</v>
      </c>
      <c r="CA34" s="116">
        <f t="shared" ca="1" si="27"/>
        <v>0</v>
      </c>
      <c r="CB34" s="116">
        <f t="shared" ca="1" si="27"/>
        <v>0</v>
      </c>
      <c r="CC34" s="116">
        <f t="shared" ca="1" si="27"/>
        <v>0</v>
      </c>
      <c r="CD34" s="116">
        <f t="shared" ca="1" si="27"/>
        <v>0</v>
      </c>
      <c r="CE34" s="116">
        <f t="shared" ca="1" si="27"/>
        <v>0</v>
      </c>
      <c r="CF34" s="116">
        <f t="shared" ca="1" si="27"/>
        <v>0</v>
      </c>
      <c r="CG34" s="116">
        <f t="shared" ca="1" si="27"/>
        <v>0</v>
      </c>
      <c r="CH34" s="116">
        <f t="shared" ca="1" si="27"/>
        <v>0</v>
      </c>
      <c r="CI34" s="116">
        <f t="shared" ca="1" si="27"/>
        <v>0</v>
      </c>
      <c r="CJ34" s="116">
        <f t="shared" ca="1" si="27"/>
        <v>0</v>
      </c>
      <c r="CK34" s="116">
        <f t="shared" ca="1" si="27"/>
        <v>0</v>
      </c>
      <c r="CL34" s="116">
        <f t="shared" ca="1" si="27"/>
        <v>0</v>
      </c>
      <c r="CM34" s="116">
        <f t="shared" ca="1" si="27"/>
        <v>0</v>
      </c>
      <c r="CN34" s="116">
        <f t="shared" ca="1" si="27"/>
        <v>0</v>
      </c>
      <c r="CO34" s="116">
        <f t="shared" ca="1" si="27"/>
        <v>0</v>
      </c>
      <c r="CP34" s="116">
        <f t="shared" ca="1" si="27"/>
        <v>0</v>
      </c>
      <c r="CQ34" s="116">
        <f t="shared" ca="1" si="27"/>
        <v>0</v>
      </c>
      <c r="CR34" s="116">
        <f t="shared" ca="1" si="27"/>
        <v>0</v>
      </c>
      <c r="CS34" s="116">
        <f t="shared" ca="1" si="27"/>
        <v>0</v>
      </c>
      <c r="CT34" s="116">
        <f t="shared" ca="1" si="27"/>
        <v>0</v>
      </c>
      <c r="CU34" s="116">
        <f t="shared" ca="1" si="27"/>
        <v>0</v>
      </c>
      <c r="CV34" s="116">
        <f t="shared" ca="1" si="27"/>
        <v>0</v>
      </c>
      <c r="CW34" s="116">
        <f t="shared" ca="1" si="27"/>
        <v>0</v>
      </c>
      <c r="CX34" s="116">
        <f t="shared" ca="1" si="27"/>
        <v>0</v>
      </c>
      <c r="CY34" s="116">
        <f t="shared" ca="1" si="27"/>
        <v>0</v>
      </c>
      <c r="CZ34" s="116">
        <f t="shared" ca="1" si="27"/>
        <v>0</v>
      </c>
      <c r="DA34" s="116">
        <f t="shared" ca="1" si="27"/>
        <v>0</v>
      </c>
      <c r="DB34" s="116">
        <f t="shared" ca="1" si="27"/>
        <v>0</v>
      </c>
      <c r="DC34" s="116">
        <f t="shared" ca="1" si="27"/>
        <v>0</v>
      </c>
      <c r="DD34" s="116">
        <f t="shared" ca="1" si="27"/>
        <v>0</v>
      </c>
      <c r="DE34" s="116">
        <f t="shared" ca="1" si="27"/>
        <v>0</v>
      </c>
      <c r="DF34" s="116">
        <f t="shared" ca="1" si="27"/>
        <v>0</v>
      </c>
      <c r="DG34" s="116">
        <f t="shared" ca="1" si="27"/>
        <v>0</v>
      </c>
      <c r="DH34" s="116">
        <f t="shared" ca="1" si="27"/>
        <v>0</v>
      </c>
      <c r="DI34" s="116">
        <f t="shared" ca="1" si="27"/>
        <v>0</v>
      </c>
      <c r="DJ34" s="116">
        <f t="shared" ca="1" si="27"/>
        <v>0</v>
      </c>
      <c r="DK34" s="116">
        <f t="shared" ca="1" si="27"/>
        <v>0</v>
      </c>
      <c r="DL34" s="116">
        <f t="shared" ca="1" si="27"/>
        <v>0</v>
      </c>
      <c r="DM34" s="116">
        <f t="shared" ca="1" si="27"/>
        <v>0</v>
      </c>
      <c r="DN34" s="116">
        <f t="shared" ca="1" si="27"/>
        <v>0</v>
      </c>
      <c r="DO34" s="116">
        <f t="shared" ca="1" si="27"/>
        <v>0</v>
      </c>
      <c r="DP34" s="116">
        <f t="shared" ca="1" si="27"/>
        <v>0</v>
      </c>
      <c r="DQ34" s="116">
        <f t="shared" ca="1" si="27"/>
        <v>0</v>
      </c>
      <c r="DR34" s="116">
        <f t="shared" ca="1" si="27"/>
        <v>0</v>
      </c>
      <c r="DS34" s="116">
        <f t="shared" ca="1" si="27"/>
        <v>0</v>
      </c>
      <c r="DT34" s="116">
        <f t="shared" ca="1" si="27"/>
        <v>0</v>
      </c>
      <c r="DU34" s="116">
        <f t="shared" ca="1" si="27"/>
        <v>0</v>
      </c>
      <c r="DV34" s="116">
        <f t="shared" ca="1" si="27"/>
        <v>0</v>
      </c>
      <c r="DW34" s="116">
        <f t="shared" ca="1" si="27"/>
        <v>0</v>
      </c>
      <c r="DX34" s="116">
        <f t="shared" ca="1" si="27"/>
        <v>0</v>
      </c>
      <c r="DY34" s="116">
        <f t="shared" ca="1" si="27"/>
        <v>0</v>
      </c>
      <c r="DZ34" s="116">
        <f t="shared" ca="1" si="27"/>
        <v>0</v>
      </c>
      <c r="EA34" s="116">
        <f t="shared" ca="1" si="27"/>
        <v>0</v>
      </c>
      <c r="EB34" s="116">
        <f t="shared" ca="1" si="27"/>
        <v>0</v>
      </c>
      <c r="EC34" s="116">
        <f t="shared" ca="1" si="27"/>
        <v>0</v>
      </c>
      <c r="ED34" s="116">
        <f t="shared" ca="1" si="27"/>
        <v>0</v>
      </c>
      <c r="EE34" s="116">
        <f t="shared" ca="1" si="27"/>
        <v>0</v>
      </c>
      <c r="EF34" s="116">
        <f t="shared" ca="1" si="27"/>
        <v>0</v>
      </c>
      <c r="EG34" s="116">
        <f t="shared" ca="1" si="27"/>
        <v>0</v>
      </c>
      <c r="EH34" s="116">
        <f t="shared" ca="1" si="27"/>
        <v>0</v>
      </c>
      <c r="EI34" s="116">
        <f t="shared" ref="EI34:GQ34" ca="1" si="28">IF(EI$2&lt;TODAY(),(EI33-EI32)+EH34,0)</f>
        <v>0</v>
      </c>
      <c r="EJ34" s="116">
        <f t="shared" ca="1" si="28"/>
        <v>0</v>
      </c>
      <c r="EK34" s="116">
        <f t="shared" ca="1" si="28"/>
        <v>0</v>
      </c>
      <c r="EL34" s="116">
        <f t="shared" ca="1" si="28"/>
        <v>0</v>
      </c>
      <c r="EM34" s="116">
        <f t="shared" ca="1" si="28"/>
        <v>0</v>
      </c>
      <c r="EN34" s="116">
        <f t="shared" ca="1" si="28"/>
        <v>0</v>
      </c>
      <c r="EO34" s="116">
        <f t="shared" ca="1" si="28"/>
        <v>0</v>
      </c>
      <c r="EP34" s="116">
        <f t="shared" ca="1" si="28"/>
        <v>0</v>
      </c>
      <c r="EQ34" s="116">
        <f t="shared" ca="1" si="28"/>
        <v>0</v>
      </c>
      <c r="ER34" s="116">
        <f t="shared" ca="1" si="28"/>
        <v>0</v>
      </c>
      <c r="ES34" s="116">
        <f t="shared" ca="1" si="28"/>
        <v>0</v>
      </c>
      <c r="ET34" s="116">
        <f t="shared" ca="1" si="28"/>
        <v>0</v>
      </c>
      <c r="EU34" s="116">
        <f t="shared" ca="1" si="28"/>
        <v>0</v>
      </c>
      <c r="EV34" s="116">
        <f t="shared" ca="1" si="28"/>
        <v>0</v>
      </c>
      <c r="EW34" s="116">
        <f t="shared" ca="1" si="28"/>
        <v>0</v>
      </c>
      <c r="EX34" s="116">
        <f t="shared" ca="1" si="28"/>
        <v>0</v>
      </c>
      <c r="EY34" s="116">
        <f t="shared" ca="1" si="28"/>
        <v>0</v>
      </c>
      <c r="EZ34" s="116">
        <f t="shared" ca="1" si="28"/>
        <v>0</v>
      </c>
      <c r="FA34" s="116">
        <f t="shared" ca="1" si="28"/>
        <v>0</v>
      </c>
      <c r="FB34" s="116">
        <f t="shared" ca="1" si="28"/>
        <v>0</v>
      </c>
      <c r="FC34" s="116">
        <f t="shared" ca="1" si="28"/>
        <v>0</v>
      </c>
      <c r="FD34" s="116">
        <f t="shared" ca="1" si="28"/>
        <v>0</v>
      </c>
      <c r="FE34" s="116">
        <f t="shared" ca="1" si="28"/>
        <v>0</v>
      </c>
      <c r="FF34" s="116">
        <f t="shared" ca="1" si="28"/>
        <v>0</v>
      </c>
      <c r="FG34" s="116">
        <f t="shared" ca="1" si="28"/>
        <v>0</v>
      </c>
      <c r="FH34" s="116">
        <f t="shared" ca="1" si="28"/>
        <v>0</v>
      </c>
      <c r="FI34" s="116">
        <f t="shared" ca="1" si="28"/>
        <v>0</v>
      </c>
      <c r="FJ34" s="116">
        <f t="shared" ca="1" si="28"/>
        <v>0</v>
      </c>
      <c r="FK34" s="116">
        <f t="shared" ca="1" si="28"/>
        <v>0</v>
      </c>
      <c r="FL34" s="116">
        <f t="shared" ca="1" si="28"/>
        <v>0</v>
      </c>
      <c r="FM34" s="116">
        <f t="shared" ca="1" si="28"/>
        <v>0</v>
      </c>
      <c r="FN34" s="116">
        <f t="shared" ca="1" si="28"/>
        <v>0</v>
      </c>
      <c r="FO34" s="116">
        <f t="shared" ca="1" si="28"/>
        <v>0</v>
      </c>
      <c r="FP34" s="116">
        <f t="shared" ca="1" si="28"/>
        <v>0</v>
      </c>
      <c r="FQ34" s="116">
        <f t="shared" ca="1" si="28"/>
        <v>0</v>
      </c>
      <c r="FR34" s="116">
        <f t="shared" ca="1" si="28"/>
        <v>0</v>
      </c>
      <c r="FS34" s="116">
        <f t="shared" ca="1" si="28"/>
        <v>0</v>
      </c>
      <c r="FT34" s="116">
        <f t="shared" ca="1" si="28"/>
        <v>0</v>
      </c>
      <c r="FU34" s="116">
        <f t="shared" ca="1" si="28"/>
        <v>0</v>
      </c>
      <c r="FV34" s="116">
        <f t="shared" ca="1" si="28"/>
        <v>0</v>
      </c>
      <c r="FW34" s="116">
        <f t="shared" ca="1" si="28"/>
        <v>0</v>
      </c>
      <c r="FX34" s="116">
        <f t="shared" ca="1" si="28"/>
        <v>0</v>
      </c>
      <c r="FY34" s="116">
        <f t="shared" ca="1" si="28"/>
        <v>0</v>
      </c>
      <c r="FZ34" s="116">
        <f t="shared" ca="1" si="28"/>
        <v>0</v>
      </c>
      <c r="GA34" s="116">
        <f t="shared" ca="1" si="28"/>
        <v>0</v>
      </c>
      <c r="GB34" s="116">
        <f t="shared" ca="1" si="28"/>
        <v>0</v>
      </c>
      <c r="GC34" s="116">
        <f t="shared" ca="1" si="28"/>
        <v>0</v>
      </c>
      <c r="GD34" s="116">
        <f t="shared" ca="1" si="28"/>
        <v>0</v>
      </c>
      <c r="GE34" s="116">
        <f t="shared" ca="1" si="28"/>
        <v>0</v>
      </c>
      <c r="GF34" s="116">
        <f t="shared" ca="1" si="28"/>
        <v>0</v>
      </c>
      <c r="GG34" s="116">
        <f t="shared" ca="1" si="28"/>
        <v>0</v>
      </c>
      <c r="GH34" s="116">
        <f t="shared" ca="1" si="28"/>
        <v>0</v>
      </c>
      <c r="GI34" s="116">
        <f t="shared" ca="1" si="28"/>
        <v>0</v>
      </c>
      <c r="GJ34" s="116">
        <f t="shared" ca="1" si="28"/>
        <v>0</v>
      </c>
      <c r="GK34" s="116">
        <f t="shared" ca="1" si="28"/>
        <v>0</v>
      </c>
      <c r="GL34" s="116">
        <f t="shared" ca="1" si="28"/>
        <v>0</v>
      </c>
      <c r="GM34" s="116">
        <f t="shared" ca="1" si="28"/>
        <v>0</v>
      </c>
      <c r="GN34" s="116">
        <f t="shared" ca="1" si="28"/>
        <v>0</v>
      </c>
      <c r="GO34" s="116">
        <f t="shared" ca="1" si="28"/>
        <v>0</v>
      </c>
      <c r="GP34" s="116">
        <f t="shared" ca="1" si="28"/>
        <v>0</v>
      </c>
      <c r="GQ34" s="116">
        <f t="shared" ca="1" si="28"/>
        <v>0</v>
      </c>
    </row>
    <row r="35" spans="1:199" s="91" customFormat="1" ht="4.5" customHeight="1">
      <c r="A35" s="85"/>
      <c r="B35" s="86"/>
      <c r="C35" s="87"/>
      <c r="D35" s="87"/>
      <c r="E35" s="87"/>
      <c r="F35" s="109"/>
      <c r="G35" s="88"/>
      <c r="H35" s="102"/>
      <c r="I35" s="89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</row>
    <row r="36" spans="1:199" s="66" customFormat="1" ht="20.25" customHeight="1">
      <c r="A36" s="65"/>
      <c r="B36" s="239">
        <f>Resumo!A17</f>
        <v>0</v>
      </c>
      <c r="C36" s="50" t="s">
        <v>22</v>
      </c>
      <c r="D36" s="51">
        <f>Cronograma!D12</f>
        <v>0</v>
      </c>
      <c r="E36" s="52">
        <f>Cronograma!E12</f>
        <v>0</v>
      </c>
      <c r="F36" s="107">
        <f>Resumo!D17</f>
        <v>0</v>
      </c>
      <c r="G36" s="58">
        <f ca="1">IF(SUM(J36:GQ36)&gt;0,AVERAGEIF(J36:GQ36,"&gt;0",J36:GQ36),0)</f>
        <v>0</v>
      </c>
      <c r="H36" s="100">
        <f ca="1">COUNTIF(J36:GR36,"&gt;0")</f>
        <v>0</v>
      </c>
      <c r="I36" s="84"/>
      <c r="J36" s="60">
        <f ca="1">IF(OR(WEEKDAY(J$2,2)&gt;5,J$2&gt;=TODAY()+WEEKDAY(J$2)),0,IF(ISERROR(HLOOKUP(J$2,'Meta diária'!$2:$12,ROW('Meta diária'!$B11)-1,0)),I36,HLOOKUP(J$2,'Meta diária'!$2:$12,ROW('Meta diária'!$B11)-1,0)))</f>
        <v>0</v>
      </c>
      <c r="K36" s="60">
        <f ca="1">IF(OR(WEEKDAY(K$2,2)&gt;5,K$2&gt;=TODAY()+WEEKDAY(K$2)),0,IF(ISERROR(HLOOKUP(K$2,'Meta diária'!$2:$12,ROW('Meta diária'!$B11)-1,0)),J36,HLOOKUP(K$2,'Meta diária'!$2:$12,ROW('Meta diária'!$B11)-1,0)))</f>
        <v>0</v>
      </c>
      <c r="L36" s="60">
        <f ca="1">IF(OR(WEEKDAY(L$2,2)&gt;5,L$2&gt;=TODAY()+WEEKDAY(L$2)),0,IF(ISERROR(HLOOKUP(L$2,'Meta diária'!$2:$12,ROW('Meta diária'!$B11)-1,0)),K36,HLOOKUP(L$2,'Meta diária'!$2:$12,ROW('Meta diária'!$B11)-1,0)))</f>
        <v>0</v>
      </c>
      <c r="M36" s="60">
        <f ca="1">IF(OR(WEEKDAY(M$2,2)&gt;5,M$2&gt;=TODAY()+WEEKDAY(M$2)),0,IF(ISERROR(HLOOKUP(M$2,'Meta diária'!$2:$12,ROW('Meta diária'!$B11)-1,0)),L36,HLOOKUP(M$2,'Meta diária'!$2:$12,ROW('Meta diária'!$B11)-1,0)))</f>
        <v>0</v>
      </c>
      <c r="N36" s="60">
        <f ca="1">IF(OR(WEEKDAY(N$2,2)&gt;5,N$2&gt;=TODAY()+WEEKDAY(N$2)),0,IF(ISERROR(HLOOKUP(N$2,'Meta diária'!$2:$12,ROW('Meta diária'!$B11)-1,0)),M36,HLOOKUP(N$2,'Meta diária'!$2:$12,ROW('Meta diária'!$B11)-1,0)))</f>
        <v>0</v>
      </c>
      <c r="O36" s="60">
        <f ca="1">IF(OR(WEEKDAY(O$2,2)&gt;5,O$2&gt;=TODAY()+WEEKDAY(O$2)),0,IF(ISERROR(HLOOKUP(O$2,'Meta diária'!$2:$12,ROW('Meta diária'!$B11)-1,0)),N36,HLOOKUP(O$2,'Meta diária'!$2:$12,ROW('Meta diária'!$B11)-1,0)))</f>
        <v>0</v>
      </c>
      <c r="P36" s="60">
        <f ca="1">IF(OR(WEEKDAY(P$2,2)&gt;5,P$2&gt;=TODAY()+WEEKDAY(P$2)),0,IF(ISERROR(HLOOKUP(P$2,'Meta diária'!$2:$12,ROW('Meta diária'!$B11)-1,0)),O36,HLOOKUP(P$2,'Meta diária'!$2:$12,ROW('Meta diária'!$B11)-1,0)))</f>
        <v>0</v>
      </c>
      <c r="Q36" s="60">
        <f ca="1">IF(OR(WEEKDAY(Q$2,2)&gt;5,Q$2&gt;=TODAY()+WEEKDAY(Q$2)),0,IF(ISERROR(HLOOKUP(Q$2,'Meta diária'!$2:$12,ROW('Meta diária'!$B11)-1,0)),P36,HLOOKUP(Q$2,'Meta diária'!$2:$12,ROW('Meta diária'!$B11)-1,0)))</f>
        <v>0</v>
      </c>
      <c r="R36" s="60">
        <f ca="1">IF(OR(WEEKDAY(R$2,2)&gt;5,R$2&gt;=TODAY()+WEEKDAY(R$2)),0,IF(ISERROR(HLOOKUP(R$2,'Meta diária'!$2:$12,ROW('Meta diária'!$B11)-1,0)),Q36,HLOOKUP(R$2,'Meta diária'!$2:$12,ROW('Meta diária'!$B11)-1,0)))</f>
        <v>0</v>
      </c>
      <c r="S36" s="60">
        <f ca="1">IF(OR(WEEKDAY(S$2,2)&gt;5,S$2&gt;=TODAY()+WEEKDAY(S$2)),0,IF(ISERROR(HLOOKUP(S$2,'Meta diária'!$2:$12,ROW('Meta diária'!$B11)-1,0)),R36,HLOOKUP(S$2,'Meta diária'!$2:$12,ROW('Meta diária'!$B11)-1,0)))</f>
        <v>0</v>
      </c>
      <c r="T36" s="60">
        <f ca="1">IF(OR(WEEKDAY(T$2,2)&gt;5,T$2&gt;=TODAY()+WEEKDAY(T$2)),0,IF(ISERROR(HLOOKUP(T$2,'Meta diária'!$2:$12,ROW('Meta diária'!$B11)-1,0)),S36,HLOOKUP(T$2,'Meta diária'!$2:$12,ROW('Meta diária'!$B11)-1,0)))</f>
        <v>0</v>
      </c>
      <c r="U36" s="60">
        <f ca="1">IF(OR(WEEKDAY(U$2,2)&gt;5,U$2&gt;=TODAY()+WEEKDAY(U$2)),0,IF(ISERROR(HLOOKUP(U$2,'Meta diária'!$2:$12,ROW('Meta diária'!$B11)-1,0)),T36,HLOOKUP(U$2,'Meta diária'!$2:$12,ROW('Meta diária'!$B11)-1,0)))</f>
        <v>0</v>
      </c>
      <c r="V36" s="60">
        <f ca="1">IF(OR(WEEKDAY(V$2,2)&gt;5,V$2&gt;=TODAY()+WEEKDAY(V$2)),0,IF(ISERROR(HLOOKUP(V$2,'Meta diária'!$2:$12,ROW('Meta diária'!$B11)-1,0)),U36,HLOOKUP(V$2,'Meta diária'!$2:$12,ROW('Meta diária'!$B11)-1,0)))</f>
        <v>0</v>
      </c>
      <c r="W36" s="60">
        <f ca="1">IF(OR(WEEKDAY(W$2,2)&gt;5,W$2&gt;=TODAY()+WEEKDAY(W$2)),0,IF(ISERROR(HLOOKUP(W$2,'Meta diária'!$2:$12,ROW('Meta diária'!$B11)-1,0)),V36,HLOOKUP(W$2,'Meta diária'!$2:$12,ROW('Meta diária'!$B11)-1,0)))</f>
        <v>0</v>
      </c>
      <c r="X36" s="60">
        <f ca="1">IF(OR(WEEKDAY(X$2,2)&gt;5,X$2&gt;=TODAY()+WEEKDAY(X$2)),0,IF(ISERROR(HLOOKUP(X$2,'Meta diária'!$2:$12,ROW('Meta diária'!$B11)-1,0)),W36,HLOOKUP(X$2,'Meta diária'!$2:$12,ROW('Meta diária'!$B11)-1,0)))</f>
        <v>0</v>
      </c>
      <c r="Y36" s="60">
        <f ca="1">IF(OR(WEEKDAY(Y$2,2)&gt;5,Y$2&gt;=TODAY()+WEEKDAY(Y$2)),0,IF(ISERROR(HLOOKUP(Y$2,'Meta diária'!$2:$12,ROW('Meta diária'!$B11)-1,0)),X36,HLOOKUP(Y$2,'Meta diária'!$2:$12,ROW('Meta diária'!$B11)-1,0)))</f>
        <v>0</v>
      </c>
      <c r="Z36" s="60">
        <f ca="1">IF(OR(WEEKDAY(Z$2,2)&gt;5,Z$2&gt;=TODAY()+WEEKDAY(Z$2)),0,IF(ISERROR(HLOOKUP(Z$2,'Meta diária'!$2:$12,ROW('Meta diária'!$B11)-1,0)),Y36,HLOOKUP(Z$2,'Meta diária'!$2:$12,ROW('Meta diária'!$B11)-1,0)))</f>
        <v>0</v>
      </c>
      <c r="AA36" s="60">
        <f ca="1">IF(OR(WEEKDAY(AA$2,2)&gt;5,AA$2&gt;=TODAY()+WEEKDAY(AA$2)),0,IF(ISERROR(HLOOKUP(AA$2,'Meta diária'!$2:$12,ROW('Meta diária'!$B11)-1,0)),Z36,HLOOKUP(AA$2,'Meta diária'!$2:$12,ROW('Meta diária'!$B11)-1,0)))</f>
        <v>0</v>
      </c>
      <c r="AB36" s="60">
        <f ca="1">IF(OR(WEEKDAY(AB$2,2)&gt;5,AB$2&gt;=TODAY()+WEEKDAY(AB$2)),0,IF(ISERROR(HLOOKUP(AB$2,'Meta diária'!$2:$12,ROW('Meta diária'!$B11)-1,0)),AA36,HLOOKUP(AB$2,'Meta diária'!$2:$12,ROW('Meta diária'!$B11)-1,0)))</f>
        <v>0</v>
      </c>
      <c r="AC36" s="60">
        <f ca="1">IF(OR(WEEKDAY(AC$2,2)&gt;5,AC$2&gt;=TODAY()+WEEKDAY(AC$2)),0,IF(ISERROR(HLOOKUP(AC$2,'Meta diária'!$2:$12,ROW('Meta diária'!$B11)-1,0)),AB36,HLOOKUP(AC$2,'Meta diária'!$2:$12,ROW('Meta diária'!$B11)-1,0)))</f>
        <v>0</v>
      </c>
      <c r="AD36" s="60">
        <f ca="1">IF(OR(WEEKDAY(AD$2,2)&gt;5,AD$2&gt;=TODAY()+WEEKDAY(AD$2)),0,IF(ISERROR(HLOOKUP(AD$2,'Meta diária'!$2:$12,ROW('Meta diária'!$B11)-1,0)),AC36,HLOOKUP(AD$2,'Meta diária'!$2:$12,ROW('Meta diária'!$B11)-1,0)))</f>
        <v>0</v>
      </c>
      <c r="AE36" s="60">
        <f ca="1">IF(OR(WEEKDAY(AE$2,2)&gt;5,AE$2&gt;=TODAY()+WEEKDAY(AE$2)),0,IF(ISERROR(HLOOKUP(AE$2,'Meta diária'!$2:$12,ROW('Meta diária'!$B11)-1,0)),AD36,HLOOKUP(AE$2,'Meta diária'!$2:$12,ROW('Meta diária'!$B11)-1,0)))</f>
        <v>0</v>
      </c>
      <c r="AF36" s="60">
        <f ca="1">IF(OR(WEEKDAY(AF$2,2)&gt;5,AF$2&gt;=TODAY()+WEEKDAY(AF$2)),0,IF(ISERROR(HLOOKUP(AF$2,'Meta diária'!$2:$12,ROW('Meta diária'!$B11)-1,0)),AE36,HLOOKUP(AF$2,'Meta diária'!$2:$12,ROW('Meta diária'!$B11)-1,0)))</f>
        <v>0</v>
      </c>
      <c r="AG36" s="60">
        <f ca="1">IF(OR(WEEKDAY(AG$2,2)&gt;5,AG$2&gt;=TODAY()+WEEKDAY(AG$2)),0,IF(ISERROR(HLOOKUP(AG$2,'Meta diária'!$2:$12,ROW('Meta diária'!$B11)-1,0)),AF36,HLOOKUP(AG$2,'Meta diária'!$2:$12,ROW('Meta diária'!$B11)-1,0)))</f>
        <v>0</v>
      </c>
      <c r="AH36" s="60">
        <f ca="1">IF(OR(WEEKDAY(AH$2,2)&gt;5,AH$2&gt;=TODAY()+WEEKDAY(AH$2)),0,IF(ISERROR(HLOOKUP(AH$2,'Meta diária'!$2:$12,ROW('Meta diária'!$B11)-1,0)),AG36,HLOOKUP(AH$2,'Meta diária'!$2:$12,ROW('Meta diária'!$B11)-1,0)))</f>
        <v>0</v>
      </c>
      <c r="AI36" s="60">
        <f ca="1">IF(OR(WEEKDAY(AI$2,2)&gt;5,AI$2&gt;=TODAY()+WEEKDAY(AI$2)),0,IF(ISERROR(HLOOKUP(AI$2,'Meta diária'!$2:$12,ROW('Meta diária'!$B11)-1,0)),AH36,HLOOKUP(AI$2,'Meta diária'!$2:$12,ROW('Meta diária'!$B11)-1,0)))</f>
        <v>0</v>
      </c>
      <c r="AJ36" s="60">
        <f ca="1">IF(OR(WEEKDAY(AJ$2,2)&gt;5,AJ$2&gt;=TODAY()+WEEKDAY(AJ$2)),0,IF(ISERROR(HLOOKUP(AJ$2,'Meta diária'!$2:$12,ROW('Meta diária'!$B11)-1,0)),AI36,HLOOKUP(AJ$2,'Meta diária'!$2:$12,ROW('Meta diária'!$B11)-1,0)))</f>
        <v>0</v>
      </c>
      <c r="AK36" s="60">
        <f ca="1">IF(OR(WEEKDAY(AK$2,2)&gt;5,AK$2&gt;=TODAY()+WEEKDAY(AK$2)),0,IF(ISERROR(HLOOKUP(AK$2,'Meta diária'!$2:$12,ROW('Meta diária'!$B11)-1,0)),AJ36,HLOOKUP(AK$2,'Meta diária'!$2:$12,ROW('Meta diária'!$B11)-1,0)))</f>
        <v>0</v>
      </c>
      <c r="AL36" s="60">
        <f ca="1">IF(OR(WEEKDAY(AL$2,2)&gt;5,AL$2&gt;=TODAY()+WEEKDAY(AL$2)),0,IF(ISERROR(HLOOKUP(AL$2,'Meta diária'!$2:$12,ROW('Meta diária'!$B11)-1,0)),AK36,HLOOKUP(AL$2,'Meta diária'!$2:$12,ROW('Meta diária'!$B11)-1,0)))</f>
        <v>0</v>
      </c>
      <c r="AM36" s="60">
        <f ca="1">IF(OR(WEEKDAY(AM$2,2)&gt;5,AM$2&gt;=TODAY()+WEEKDAY(AM$2)),0,IF(ISERROR(HLOOKUP(AM$2,'Meta diária'!$2:$12,ROW('Meta diária'!$B11)-1,0)),AL36,HLOOKUP(AM$2,'Meta diária'!$2:$12,ROW('Meta diária'!$B11)-1,0)))</f>
        <v>0</v>
      </c>
      <c r="AN36" s="60">
        <f ca="1">IF(OR(WEEKDAY(AN$2,2)&gt;5,AN$2&gt;=TODAY()+WEEKDAY(AN$2)),0,IF(ISERROR(HLOOKUP(AN$2,'Meta diária'!$2:$12,ROW('Meta diária'!$B11)-1,0)),AM36,HLOOKUP(AN$2,'Meta diária'!$2:$12,ROW('Meta diária'!$B11)-1,0)))</f>
        <v>0</v>
      </c>
      <c r="AO36" s="60">
        <f ca="1">IF(OR(WEEKDAY(AO$2,2)&gt;5,AO$2&gt;=TODAY()+WEEKDAY(AO$2)),0,IF(ISERROR(HLOOKUP(AO$2,'Meta diária'!$2:$12,ROW('Meta diária'!$B11)-1,0)),AN36,HLOOKUP(AO$2,'Meta diária'!$2:$12,ROW('Meta diária'!$B11)-1,0)))</f>
        <v>0</v>
      </c>
      <c r="AP36" s="60">
        <f ca="1">IF(OR(WEEKDAY(AP$2,2)&gt;5,AP$2&gt;=TODAY()+WEEKDAY(AP$2)),0,IF(ISERROR(HLOOKUP(AP$2,'Meta diária'!$2:$12,ROW('Meta diária'!$B11)-1,0)),AO36,HLOOKUP(AP$2,'Meta diária'!$2:$12,ROW('Meta diária'!$B11)-1,0)))</f>
        <v>0</v>
      </c>
      <c r="AQ36" s="60">
        <f ca="1">IF(OR(WEEKDAY(AQ$2,2)&gt;5,AQ$2&gt;=TODAY()+WEEKDAY(AQ$2)),0,IF(ISERROR(HLOOKUP(AQ$2,'Meta diária'!$2:$12,ROW('Meta diária'!$B11)-1,0)),AP36,HLOOKUP(AQ$2,'Meta diária'!$2:$12,ROW('Meta diária'!$B11)-1,0)))</f>
        <v>0</v>
      </c>
      <c r="AR36" s="60">
        <f ca="1">IF(OR(WEEKDAY(AR$2,2)&gt;5,AR$2&gt;=TODAY()+WEEKDAY(AR$2)),0,IF(ISERROR(HLOOKUP(AR$2,'Meta diária'!$2:$12,ROW('Meta diária'!$B11)-1,0)),AQ36,HLOOKUP(AR$2,'Meta diária'!$2:$12,ROW('Meta diária'!$B11)-1,0)))</f>
        <v>0</v>
      </c>
      <c r="AS36" s="60">
        <f ca="1">IF(OR(WEEKDAY(AS$2,2)&gt;5,AS$2&gt;=TODAY()+WEEKDAY(AS$2)),0,IF(ISERROR(HLOOKUP(AS$2,'Meta diária'!$2:$12,ROW('Meta diária'!$B11)-1,0)),AR36,HLOOKUP(AS$2,'Meta diária'!$2:$12,ROW('Meta diária'!$B11)-1,0)))</f>
        <v>0</v>
      </c>
      <c r="AT36" s="60">
        <f ca="1">IF(OR(WEEKDAY(AT$2,2)&gt;5,AT$2&gt;=TODAY()+WEEKDAY(AT$2)),0,IF(ISERROR(HLOOKUP(AT$2,'Meta diária'!$2:$12,ROW('Meta diária'!$B11)-1,0)),AS36,HLOOKUP(AT$2,'Meta diária'!$2:$12,ROW('Meta diária'!$B11)-1,0)))</f>
        <v>0</v>
      </c>
      <c r="AU36" s="60">
        <f ca="1">IF(OR(WEEKDAY(AU$2,2)&gt;5,AU$2&gt;=TODAY()+WEEKDAY(AU$2)),0,IF(ISERROR(HLOOKUP(AU$2,'Meta diária'!$2:$12,ROW('Meta diária'!$B11)-1,0)),AT36,HLOOKUP(AU$2,'Meta diária'!$2:$12,ROW('Meta diária'!$B11)-1,0)))</f>
        <v>0</v>
      </c>
      <c r="AV36" s="60">
        <f ca="1">IF(OR(WEEKDAY(AV$2,2)&gt;5,AV$2&gt;=TODAY()+WEEKDAY(AV$2)),0,IF(ISERROR(HLOOKUP(AV$2,'Meta diária'!$2:$12,ROW('Meta diária'!$B11)-1,0)),AU36,HLOOKUP(AV$2,'Meta diária'!$2:$12,ROW('Meta diária'!$B11)-1,0)))</f>
        <v>0</v>
      </c>
      <c r="AW36" s="60">
        <f ca="1">IF(OR(WEEKDAY(AW$2,2)&gt;5,AW$2&gt;=TODAY()+WEEKDAY(AW$2)),0,IF(ISERROR(HLOOKUP(AW$2,'Meta diária'!$2:$12,ROW('Meta diária'!$B11)-1,0)),AV36,HLOOKUP(AW$2,'Meta diária'!$2:$12,ROW('Meta diária'!$B11)-1,0)))</f>
        <v>0</v>
      </c>
      <c r="AX36" s="60">
        <f ca="1">IF(OR(WEEKDAY(AX$2,2)&gt;5,AX$2&gt;=TODAY()+WEEKDAY(AX$2)),0,IF(ISERROR(HLOOKUP(AX$2,'Meta diária'!$2:$12,ROW('Meta diária'!$B11)-1,0)),AW36,HLOOKUP(AX$2,'Meta diária'!$2:$12,ROW('Meta diária'!$B11)-1,0)))</f>
        <v>0</v>
      </c>
      <c r="AY36" s="60">
        <f ca="1">IF(OR(WEEKDAY(AY$2,2)&gt;5,AY$2&gt;=TODAY()+WEEKDAY(AY$2)),0,IF(ISERROR(HLOOKUP(AY$2,'Meta diária'!$2:$12,ROW('Meta diária'!$B11)-1,0)),AX36,HLOOKUP(AY$2,'Meta diária'!$2:$12,ROW('Meta diária'!$B11)-1,0)))</f>
        <v>0</v>
      </c>
      <c r="AZ36" s="60">
        <f ca="1">IF(OR(WEEKDAY(AZ$2,2)&gt;5,AZ$2&gt;=TODAY()+WEEKDAY(AZ$2)),0,IF(ISERROR(HLOOKUP(AZ$2,'Meta diária'!$2:$12,ROW('Meta diária'!$B11)-1,0)),AY36,HLOOKUP(AZ$2,'Meta diária'!$2:$12,ROW('Meta diária'!$B11)-1,0)))</f>
        <v>0</v>
      </c>
      <c r="BA36" s="60">
        <f ca="1">IF(OR(WEEKDAY(BA$2,2)&gt;5,BA$2&gt;=TODAY()+WEEKDAY(BA$2)),0,IF(ISERROR(HLOOKUP(BA$2,'Meta diária'!$2:$12,ROW('Meta diária'!$B11)-1,0)),AZ36,HLOOKUP(BA$2,'Meta diária'!$2:$12,ROW('Meta diária'!$B11)-1,0)))</f>
        <v>0</v>
      </c>
      <c r="BB36" s="60">
        <f ca="1">IF(OR(WEEKDAY(BB$2,2)&gt;5,BB$2&gt;=TODAY()+WEEKDAY(BB$2)),0,IF(ISERROR(HLOOKUP(BB$2,'Meta diária'!$2:$12,ROW('Meta diária'!$B11)-1,0)),BA36,HLOOKUP(BB$2,'Meta diária'!$2:$12,ROW('Meta diária'!$B11)-1,0)))</f>
        <v>0</v>
      </c>
      <c r="BC36" s="60">
        <f ca="1">IF(OR(WEEKDAY(BC$2,2)&gt;5,BC$2&gt;=TODAY()+WEEKDAY(BC$2)),0,IF(ISERROR(HLOOKUP(BC$2,'Meta diária'!$2:$12,ROW('Meta diária'!$B11)-1,0)),BB36,HLOOKUP(BC$2,'Meta diária'!$2:$12,ROW('Meta diária'!$B11)-1,0)))</f>
        <v>0</v>
      </c>
      <c r="BD36" s="60">
        <f ca="1">IF(OR(WEEKDAY(BD$2,2)&gt;5,BD$2&gt;=TODAY()+WEEKDAY(BD$2)),0,IF(ISERROR(HLOOKUP(BD$2,'Meta diária'!$2:$12,ROW('Meta diária'!$B11)-1,0)),BC36,HLOOKUP(BD$2,'Meta diária'!$2:$12,ROW('Meta diária'!$B11)-1,0)))</f>
        <v>0</v>
      </c>
      <c r="BE36" s="60">
        <f ca="1">IF(OR(WEEKDAY(BE$2,2)&gt;5,BE$2&gt;=TODAY()+WEEKDAY(BE$2)),0,IF(ISERROR(HLOOKUP(BE$2,'Meta diária'!$2:$12,ROW('Meta diária'!$B11)-1,0)),BD36,HLOOKUP(BE$2,'Meta diária'!$2:$12,ROW('Meta diária'!$B11)-1,0)))</f>
        <v>0</v>
      </c>
      <c r="BF36" s="60">
        <f ca="1">IF(OR(WEEKDAY(BF$2,2)&gt;5,BF$2&gt;=TODAY()+WEEKDAY(BF$2)),0,IF(ISERROR(HLOOKUP(BF$2,'Meta diária'!$2:$12,ROW('Meta diária'!$B11)-1,0)),BE36,HLOOKUP(BF$2,'Meta diária'!$2:$12,ROW('Meta diária'!$B11)-1,0)))</f>
        <v>0</v>
      </c>
      <c r="BG36" s="60">
        <f ca="1">IF(OR(WEEKDAY(BG$2,2)&gt;5,BG$2&gt;=TODAY()+WEEKDAY(BG$2)),0,IF(ISERROR(HLOOKUP(BG$2,'Meta diária'!$2:$12,ROW('Meta diária'!$B11)-1,0)),BF36,HLOOKUP(BG$2,'Meta diária'!$2:$12,ROW('Meta diária'!$B11)-1,0)))</f>
        <v>0</v>
      </c>
      <c r="BH36" s="60">
        <f ca="1">IF(OR(WEEKDAY(BH$2,2)&gt;5,BH$2&gt;=TODAY()+WEEKDAY(BH$2)),0,IF(ISERROR(HLOOKUP(BH$2,'Meta diária'!$2:$12,ROW('Meta diária'!$B11)-1,0)),BG36,HLOOKUP(BH$2,'Meta diária'!$2:$12,ROW('Meta diária'!$B11)-1,0)))</f>
        <v>0</v>
      </c>
      <c r="BI36" s="60">
        <f ca="1">IF(OR(WEEKDAY(BI$2,2)&gt;5,BI$2&gt;=TODAY()+WEEKDAY(BI$2)),0,IF(ISERROR(HLOOKUP(BI$2,'Meta diária'!$2:$12,ROW('Meta diária'!$B11)-1,0)),BH36,HLOOKUP(BI$2,'Meta diária'!$2:$12,ROW('Meta diária'!$B11)-1,0)))</f>
        <v>0</v>
      </c>
      <c r="BJ36" s="60">
        <f ca="1">IF(OR(WEEKDAY(BJ$2,2)&gt;5,BJ$2&gt;=TODAY()+WEEKDAY(BJ$2)),0,IF(ISERROR(HLOOKUP(BJ$2,'Meta diária'!$2:$12,ROW('Meta diária'!$B11)-1,0)),BI36,HLOOKUP(BJ$2,'Meta diária'!$2:$12,ROW('Meta diária'!$B11)-1,0)))</f>
        <v>0</v>
      </c>
      <c r="BK36" s="60">
        <f ca="1">IF(OR(WEEKDAY(BK$2,2)&gt;5,BK$2&gt;=TODAY()+WEEKDAY(BK$2)),0,IF(ISERROR(HLOOKUP(BK$2,'Meta diária'!$2:$12,ROW('Meta diária'!$B11)-1,0)),BJ36,HLOOKUP(BK$2,'Meta diária'!$2:$12,ROW('Meta diária'!$B11)-1,0)))</f>
        <v>0</v>
      </c>
      <c r="BL36" s="60">
        <f ca="1">IF(OR(WEEKDAY(BL$2,2)&gt;5,BL$2&gt;=TODAY()+WEEKDAY(BL$2)),0,IF(ISERROR(HLOOKUP(BL$2,'Meta diária'!$2:$12,ROW('Meta diária'!$B11)-1,0)),BK36,HLOOKUP(BL$2,'Meta diária'!$2:$12,ROW('Meta diária'!$B11)-1,0)))</f>
        <v>0</v>
      </c>
      <c r="BM36" s="60">
        <f ca="1">IF(OR(WEEKDAY(BM$2,2)&gt;5,BM$2&gt;=TODAY()+WEEKDAY(BM$2)),0,IF(ISERROR(HLOOKUP(BM$2,'Meta diária'!$2:$12,ROW('Meta diária'!$B11)-1,0)),BL36,HLOOKUP(BM$2,'Meta diária'!$2:$12,ROW('Meta diária'!$B11)-1,0)))</f>
        <v>0</v>
      </c>
      <c r="BN36" s="60">
        <f ca="1">IF(OR(WEEKDAY(BN$2,2)&gt;5,BN$2&gt;=TODAY()+WEEKDAY(BN$2)),0,IF(ISERROR(HLOOKUP(BN$2,'Meta diária'!$2:$12,ROW('Meta diária'!$B11)-1,0)),BM36,HLOOKUP(BN$2,'Meta diária'!$2:$12,ROW('Meta diária'!$B11)-1,0)))</f>
        <v>0</v>
      </c>
      <c r="BO36" s="60">
        <f ca="1">IF(OR(WEEKDAY(BO$2,2)&gt;5,BO$2&gt;=TODAY()+WEEKDAY(BO$2)),0,IF(ISERROR(HLOOKUP(BO$2,'Meta diária'!$2:$12,ROW('Meta diária'!$B11)-1,0)),BN36,HLOOKUP(BO$2,'Meta diária'!$2:$12,ROW('Meta diária'!$B11)-1,0)))</f>
        <v>0</v>
      </c>
      <c r="BP36" s="60">
        <f ca="1">IF(OR(WEEKDAY(BP$2,2)&gt;5,BP$2&gt;=TODAY()+WEEKDAY(BP$2)),0,IF(ISERROR(HLOOKUP(BP$2,'Meta diária'!$2:$12,ROW('Meta diária'!$B11)-1,0)),BO36,HLOOKUP(BP$2,'Meta diária'!$2:$12,ROW('Meta diária'!$B11)-1,0)))</f>
        <v>0</v>
      </c>
      <c r="BQ36" s="60">
        <f ca="1">IF(OR(WEEKDAY(BQ$2,2)&gt;5,BQ$2&gt;=TODAY()+WEEKDAY(BQ$2)),0,IF(ISERROR(HLOOKUP(BQ$2,'Meta diária'!$2:$12,ROW('Meta diária'!$B11)-1,0)),BP36,HLOOKUP(BQ$2,'Meta diária'!$2:$12,ROW('Meta diária'!$B11)-1,0)))</f>
        <v>0</v>
      </c>
      <c r="BR36" s="60">
        <f ca="1">IF(OR(WEEKDAY(BR$2,2)&gt;5,BR$2&gt;=TODAY()+WEEKDAY(BR$2)),0,IF(ISERROR(HLOOKUP(BR$2,'Meta diária'!$2:$12,ROW('Meta diária'!$B11)-1,0)),BQ36,HLOOKUP(BR$2,'Meta diária'!$2:$12,ROW('Meta diária'!$B11)-1,0)))</f>
        <v>0</v>
      </c>
      <c r="BS36" s="60">
        <f ca="1">IF(OR(WEEKDAY(BS$2,2)&gt;5,BS$2&gt;=TODAY()+WEEKDAY(BS$2)),0,IF(ISERROR(HLOOKUP(BS$2,'Meta diária'!$2:$12,ROW('Meta diária'!$B11)-1,0)),BR36,HLOOKUP(BS$2,'Meta diária'!$2:$12,ROW('Meta diária'!$B11)-1,0)))</f>
        <v>0</v>
      </c>
      <c r="BT36" s="60">
        <f ca="1">IF(OR(WEEKDAY(BT$2,2)&gt;5,BT$2&gt;=TODAY()+WEEKDAY(BT$2)),0,IF(ISERROR(HLOOKUP(BT$2,'Meta diária'!$2:$12,ROW('Meta diária'!$B11)-1,0)),BS36,HLOOKUP(BT$2,'Meta diária'!$2:$12,ROW('Meta diária'!$B11)-1,0)))</f>
        <v>0</v>
      </c>
      <c r="BU36" s="60">
        <f ca="1">IF(OR(WEEKDAY(BU$2,2)&gt;5,BU$2&gt;=TODAY()+WEEKDAY(BU$2)),0,IF(ISERROR(HLOOKUP(BU$2,'Meta diária'!$2:$12,ROW('Meta diária'!$B11)-1,0)),BT36,HLOOKUP(BU$2,'Meta diária'!$2:$12,ROW('Meta diária'!$B11)-1,0)))</f>
        <v>0</v>
      </c>
      <c r="BV36" s="60">
        <f ca="1">IF(OR(WEEKDAY(BV$2,2)&gt;5,BV$2&gt;=TODAY()+WEEKDAY(BV$2)),0,IF(ISERROR(HLOOKUP(BV$2,'Meta diária'!$2:$12,ROW('Meta diária'!$B11)-1,0)),BU36,HLOOKUP(BV$2,'Meta diária'!$2:$12,ROW('Meta diária'!$B11)-1,0)))</f>
        <v>0</v>
      </c>
      <c r="BW36" s="60">
        <f ca="1">IF(OR(WEEKDAY(BW$2,2)&gt;5,BW$2&gt;=TODAY()+WEEKDAY(BW$2)),0,IF(ISERROR(HLOOKUP(BW$2,'Meta diária'!$2:$12,ROW('Meta diária'!$B11)-1,0)),BV36,HLOOKUP(BW$2,'Meta diária'!$2:$12,ROW('Meta diária'!$B11)-1,0)))</f>
        <v>0</v>
      </c>
      <c r="BX36" s="60">
        <f ca="1">IF(OR(WEEKDAY(BX$2,2)&gt;5,BX$2&gt;=TODAY()+WEEKDAY(BX$2)),0,IF(ISERROR(HLOOKUP(BX$2,'Meta diária'!$2:$12,ROW('Meta diária'!$B11)-1,0)),BW36,HLOOKUP(BX$2,'Meta diária'!$2:$12,ROW('Meta diária'!$B11)-1,0)))</f>
        <v>0</v>
      </c>
      <c r="BY36" s="60">
        <f ca="1">IF(OR(WEEKDAY(BY$2,2)&gt;5,BY$2&gt;=TODAY()+WEEKDAY(BY$2)),0,IF(ISERROR(HLOOKUP(BY$2,'Meta diária'!$2:$12,ROW('Meta diária'!$B11)-1,0)),BX36,HLOOKUP(BY$2,'Meta diária'!$2:$12,ROW('Meta diária'!$B11)-1,0)))</f>
        <v>0</v>
      </c>
      <c r="BZ36" s="60">
        <f ca="1">IF(OR(WEEKDAY(BZ$2,2)&gt;5,BZ$2&gt;=TODAY()+WEEKDAY(BZ$2)),0,IF(ISERROR(HLOOKUP(BZ$2,'Meta diária'!$2:$12,ROW('Meta diária'!$B11)-1,0)),BY36,HLOOKUP(BZ$2,'Meta diária'!$2:$12,ROW('Meta diária'!$B11)-1,0)))</f>
        <v>0</v>
      </c>
      <c r="CA36" s="60">
        <f ca="1">IF(OR(WEEKDAY(CA$2,2)&gt;5,CA$2&gt;=TODAY()+WEEKDAY(CA$2)),0,IF(ISERROR(HLOOKUP(CA$2,'Meta diária'!$2:$12,ROW('Meta diária'!$B11)-1,0)),BZ36,HLOOKUP(CA$2,'Meta diária'!$2:$12,ROW('Meta diária'!$B11)-1,0)))</f>
        <v>0</v>
      </c>
      <c r="CB36" s="60">
        <f ca="1">IF(OR(WEEKDAY(CB$2,2)&gt;5,CB$2&gt;=TODAY()+WEEKDAY(CB$2)),0,IF(ISERROR(HLOOKUP(CB$2,'Meta diária'!$2:$12,ROW('Meta diária'!$B11)-1,0)),CA36,HLOOKUP(CB$2,'Meta diária'!$2:$12,ROW('Meta diária'!$B11)-1,0)))</f>
        <v>0</v>
      </c>
      <c r="CC36" s="60">
        <f ca="1">IF(OR(WEEKDAY(CC$2,2)&gt;5,CC$2&gt;=TODAY()+WEEKDAY(CC$2)),0,IF(ISERROR(HLOOKUP(CC$2,'Meta diária'!$2:$12,ROW('Meta diária'!$B11)-1,0)),CB36,HLOOKUP(CC$2,'Meta diária'!$2:$12,ROW('Meta diária'!$B11)-1,0)))</f>
        <v>0</v>
      </c>
      <c r="CD36" s="60">
        <f ca="1">IF(OR(WEEKDAY(CD$2,2)&gt;5,CD$2&gt;=TODAY()+WEEKDAY(CD$2)),0,IF(ISERROR(HLOOKUP(CD$2,'Meta diária'!$2:$12,ROW('Meta diária'!$B11)-1,0)),CC36,HLOOKUP(CD$2,'Meta diária'!$2:$12,ROW('Meta diária'!$B11)-1,0)))</f>
        <v>0</v>
      </c>
      <c r="CE36" s="60">
        <f ca="1">IF(OR(WEEKDAY(CE$2,2)&gt;5,CE$2&gt;=TODAY()+WEEKDAY(CE$2)),0,IF(ISERROR(HLOOKUP(CE$2,'Meta diária'!$2:$12,ROW('Meta diária'!$B11)-1,0)),CD36,HLOOKUP(CE$2,'Meta diária'!$2:$12,ROW('Meta diária'!$B11)-1,0)))</f>
        <v>0</v>
      </c>
      <c r="CF36" s="60">
        <f ca="1">IF(OR(WEEKDAY(CF$2,2)&gt;5,CF$2&gt;=TODAY()+WEEKDAY(CF$2)),0,IF(ISERROR(HLOOKUP(CF$2,'Meta diária'!$2:$12,ROW('Meta diária'!$B11)-1,0)),CE36,HLOOKUP(CF$2,'Meta diária'!$2:$12,ROW('Meta diária'!$B11)-1,0)))</f>
        <v>0</v>
      </c>
      <c r="CG36" s="60">
        <f ca="1">IF(OR(WEEKDAY(CG$2,2)&gt;5,CG$2&gt;=TODAY()+WEEKDAY(CG$2)),0,IF(ISERROR(HLOOKUP(CG$2,'Meta diária'!$2:$12,ROW('Meta diária'!$B11)-1,0)),CF36,HLOOKUP(CG$2,'Meta diária'!$2:$12,ROW('Meta diária'!$B11)-1,0)))</f>
        <v>0</v>
      </c>
      <c r="CH36" s="60">
        <f ca="1">IF(OR(WEEKDAY(CH$2,2)&gt;5,CH$2&gt;=TODAY()+WEEKDAY(CH$2)),0,IF(ISERROR(HLOOKUP(CH$2,'Meta diária'!$2:$12,ROW('Meta diária'!$B11)-1,0)),CG36,HLOOKUP(CH$2,'Meta diária'!$2:$12,ROW('Meta diária'!$B11)-1,0)))</f>
        <v>0</v>
      </c>
      <c r="CI36" s="60">
        <f ca="1">IF(OR(WEEKDAY(CI$2,2)&gt;5,CI$2&gt;=TODAY()+WEEKDAY(CI$2)),0,IF(ISERROR(HLOOKUP(CI$2,'Meta diária'!$2:$12,ROW('Meta diária'!$B11)-1,0)),CH36,HLOOKUP(CI$2,'Meta diária'!$2:$12,ROW('Meta diária'!$B11)-1,0)))</f>
        <v>0</v>
      </c>
      <c r="CJ36" s="60">
        <f ca="1">IF(OR(WEEKDAY(CJ$2,2)&gt;5,CJ$2&gt;=TODAY()+WEEKDAY(CJ$2)),0,IF(ISERROR(HLOOKUP(CJ$2,'Meta diária'!$2:$12,ROW('Meta diária'!$B11)-1,0)),CI36,HLOOKUP(CJ$2,'Meta diária'!$2:$12,ROW('Meta diária'!$B11)-1,0)))</f>
        <v>0</v>
      </c>
      <c r="CK36" s="60">
        <f ca="1">IF(OR(WEEKDAY(CK$2,2)&gt;5,CK$2&gt;=TODAY()+WEEKDAY(CK$2)),0,IF(ISERROR(HLOOKUP(CK$2,'Meta diária'!$2:$12,ROW('Meta diária'!$B11)-1,0)),CJ36,HLOOKUP(CK$2,'Meta diária'!$2:$12,ROW('Meta diária'!$B11)-1,0)))</f>
        <v>0</v>
      </c>
      <c r="CL36" s="60">
        <f ca="1">IF(OR(WEEKDAY(CL$2,2)&gt;5,CL$2&gt;=TODAY()+WEEKDAY(CL$2)),0,IF(ISERROR(HLOOKUP(CL$2,'Meta diária'!$2:$12,ROW('Meta diária'!$B11)-1,0)),CK36,HLOOKUP(CL$2,'Meta diária'!$2:$12,ROW('Meta diária'!$B11)-1,0)))</f>
        <v>0</v>
      </c>
      <c r="CM36" s="60">
        <f ca="1">IF(OR(WEEKDAY(CM$2,2)&gt;5,CM$2&gt;=TODAY()+WEEKDAY(CM$2)),0,IF(ISERROR(HLOOKUP(CM$2,'Meta diária'!$2:$12,ROW('Meta diária'!$B11)-1,0)),CL36,HLOOKUP(CM$2,'Meta diária'!$2:$12,ROW('Meta diária'!$B11)-1,0)))</f>
        <v>0</v>
      </c>
      <c r="CN36" s="60">
        <f ca="1">IF(OR(WEEKDAY(CN$2,2)&gt;5,CN$2&gt;=TODAY()+WEEKDAY(CN$2)),0,IF(ISERROR(HLOOKUP(CN$2,'Meta diária'!$2:$12,ROW('Meta diária'!$B11)-1,0)),CM36,HLOOKUP(CN$2,'Meta diária'!$2:$12,ROW('Meta diária'!$B11)-1,0)))</f>
        <v>0</v>
      </c>
      <c r="CO36" s="60">
        <f ca="1">IF(OR(WEEKDAY(CO$2,2)&gt;5,CO$2&gt;=TODAY()+WEEKDAY(CO$2)),0,IF(ISERROR(HLOOKUP(CO$2,'Meta diária'!$2:$12,ROW('Meta diária'!$B11)-1,0)),CN36,HLOOKUP(CO$2,'Meta diária'!$2:$12,ROW('Meta diária'!$B11)-1,0)))</f>
        <v>0</v>
      </c>
      <c r="CP36" s="60">
        <f ca="1">IF(OR(WEEKDAY(CP$2,2)&gt;5,CP$2&gt;=TODAY()+WEEKDAY(CP$2)),0,IF(ISERROR(HLOOKUP(CP$2,'Meta diária'!$2:$12,ROW('Meta diária'!$B11)-1,0)),CO36,HLOOKUP(CP$2,'Meta diária'!$2:$12,ROW('Meta diária'!$B11)-1,0)))</f>
        <v>0</v>
      </c>
      <c r="CQ36" s="60">
        <f ca="1">IF(OR(WEEKDAY(CQ$2,2)&gt;5,CQ$2&gt;=TODAY()+WEEKDAY(CQ$2)),0,IF(ISERROR(HLOOKUP(CQ$2,'Meta diária'!$2:$12,ROW('Meta diária'!$B11)-1,0)),CP36,HLOOKUP(CQ$2,'Meta diária'!$2:$12,ROW('Meta diária'!$B11)-1,0)))</f>
        <v>0</v>
      </c>
      <c r="CR36" s="60">
        <f ca="1">IF(OR(WEEKDAY(CR$2,2)&gt;5,CR$2&gt;=TODAY()+WEEKDAY(CR$2)),0,IF(ISERROR(HLOOKUP(CR$2,'Meta diária'!$2:$12,ROW('Meta diária'!$B11)-1,0)),CQ36,HLOOKUP(CR$2,'Meta diária'!$2:$12,ROW('Meta diária'!$B11)-1,0)))</f>
        <v>0</v>
      </c>
      <c r="CS36" s="60">
        <f ca="1">IF(OR(WEEKDAY(CS$2,2)&gt;5,CS$2&gt;=TODAY()+WEEKDAY(CS$2)),0,IF(ISERROR(HLOOKUP(CS$2,'Meta diária'!$2:$12,ROW('Meta diária'!$B11)-1,0)),CR36,HLOOKUP(CS$2,'Meta diária'!$2:$12,ROW('Meta diária'!$B11)-1,0)))</f>
        <v>0</v>
      </c>
      <c r="CT36" s="60">
        <f ca="1">IF(OR(WEEKDAY(CT$2,2)&gt;5,CT$2&gt;=TODAY()+WEEKDAY(CT$2)),0,IF(ISERROR(HLOOKUP(CT$2,'Meta diária'!$2:$12,ROW('Meta diária'!$B11)-1,0)),CS36,HLOOKUP(CT$2,'Meta diária'!$2:$12,ROW('Meta diária'!$B11)-1,0)))</f>
        <v>0</v>
      </c>
      <c r="CU36" s="60">
        <f ca="1">IF(OR(WEEKDAY(CU$2,2)&gt;5,CU$2&gt;=TODAY()+WEEKDAY(CU$2)),0,IF(ISERROR(HLOOKUP(CU$2,'Meta diária'!$2:$12,ROW('Meta diária'!$B11)-1,0)),CT36,HLOOKUP(CU$2,'Meta diária'!$2:$12,ROW('Meta diária'!$B11)-1,0)))</f>
        <v>0</v>
      </c>
      <c r="CV36" s="60">
        <f ca="1">IF(OR(WEEKDAY(CV$2,2)&gt;5,CV$2&gt;=TODAY()+WEEKDAY(CV$2)),0,IF(ISERROR(HLOOKUP(CV$2,'Meta diária'!$2:$12,ROW('Meta diária'!$B11)-1,0)),CU36,HLOOKUP(CV$2,'Meta diária'!$2:$12,ROW('Meta diária'!$B11)-1,0)))</f>
        <v>0</v>
      </c>
      <c r="CW36" s="60">
        <f ca="1">IF(OR(WEEKDAY(CW$2,2)&gt;5,CW$2&gt;=TODAY()+WEEKDAY(CW$2)),0,IF(ISERROR(HLOOKUP(CW$2,'Meta diária'!$2:$12,ROW('Meta diária'!$B11)-1,0)),CV36,HLOOKUP(CW$2,'Meta diária'!$2:$12,ROW('Meta diária'!$B11)-1,0)))</f>
        <v>0</v>
      </c>
      <c r="CX36" s="60">
        <f ca="1">IF(OR(WEEKDAY(CX$2,2)&gt;5,CX$2&gt;=TODAY()+WEEKDAY(CX$2)),0,IF(ISERROR(HLOOKUP(CX$2,'Meta diária'!$2:$12,ROW('Meta diária'!$B11)-1,0)),CW36,HLOOKUP(CX$2,'Meta diária'!$2:$12,ROW('Meta diária'!$B11)-1,0)))</f>
        <v>0</v>
      </c>
      <c r="CY36" s="60">
        <f ca="1">IF(OR(WEEKDAY(CY$2,2)&gt;5,CY$2&gt;=TODAY()+WEEKDAY(CY$2)),0,IF(ISERROR(HLOOKUP(CY$2,'Meta diária'!$2:$12,ROW('Meta diária'!$B11)-1,0)),CX36,HLOOKUP(CY$2,'Meta diária'!$2:$12,ROW('Meta diária'!$B11)-1,0)))</f>
        <v>0</v>
      </c>
      <c r="CZ36" s="60">
        <f ca="1">IF(OR(WEEKDAY(CZ$2,2)&gt;5,CZ$2&gt;=TODAY()+WEEKDAY(CZ$2)),0,IF(ISERROR(HLOOKUP(CZ$2,'Meta diária'!$2:$12,ROW('Meta diária'!$B11)-1,0)),CY36,HLOOKUP(CZ$2,'Meta diária'!$2:$12,ROW('Meta diária'!$B11)-1,0)))</f>
        <v>0</v>
      </c>
      <c r="DA36" s="60">
        <f ca="1">IF(OR(WEEKDAY(DA$2,2)&gt;5,DA$2&gt;=TODAY()+WEEKDAY(DA$2)),0,IF(ISERROR(HLOOKUP(DA$2,'Meta diária'!$2:$12,ROW('Meta diária'!$B11)-1,0)),CZ36,HLOOKUP(DA$2,'Meta diária'!$2:$12,ROW('Meta diária'!$B11)-1,0)))</f>
        <v>0</v>
      </c>
      <c r="DB36" s="60">
        <f ca="1">IF(OR(WEEKDAY(DB$2,2)&gt;5,DB$2&gt;=TODAY()+WEEKDAY(DB$2)),0,IF(ISERROR(HLOOKUP(DB$2,'Meta diária'!$2:$12,ROW('Meta diária'!$B11)-1,0)),DA36,HLOOKUP(DB$2,'Meta diária'!$2:$12,ROW('Meta diária'!$B11)-1,0)))</f>
        <v>0</v>
      </c>
      <c r="DC36" s="60">
        <f ca="1">IF(OR(WEEKDAY(DC$2,2)&gt;5,DC$2&gt;=TODAY()+WEEKDAY(DC$2)),0,IF(ISERROR(HLOOKUP(DC$2,'Meta diária'!$2:$12,ROW('Meta diária'!$B11)-1,0)),DB36,HLOOKUP(DC$2,'Meta diária'!$2:$12,ROW('Meta diária'!$B11)-1,0)))</f>
        <v>0</v>
      </c>
      <c r="DD36" s="60">
        <f ca="1">IF(OR(WEEKDAY(DD$2,2)&gt;5,DD$2&gt;=TODAY()+WEEKDAY(DD$2)),0,IF(ISERROR(HLOOKUP(DD$2,'Meta diária'!$2:$12,ROW('Meta diária'!$B11)-1,0)),DC36,HLOOKUP(DD$2,'Meta diária'!$2:$12,ROW('Meta diária'!$B11)-1,0)))</f>
        <v>0</v>
      </c>
      <c r="DE36" s="60">
        <f ca="1">IF(OR(WEEKDAY(DE$2,2)&gt;5,DE$2&gt;=TODAY()+WEEKDAY(DE$2)),0,IF(ISERROR(HLOOKUP(DE$2,'Meta diária'!$2:$12,ROW('Meta diária'!$B11)-1,0)),DD36,HLOOKUP(DE$2,'Meta diária'!$2:$12,ROW('Meta diária'!$B11)-1,0)))</f>
        <v>0</v>
      </c>
      <c r="DF36" s="60">
        <f ca="1">IF(OR(WEEKDAY(DF$2,2)&gt;5,DF$2&gt;=TODAY()+WEEKDAY(DF$2)),0,IF(ISERROR(HLOOKUP(DF$2,'Meta diária'!$2:$12,ROW('Meta diária'!$B11)-1,0)),DE36,HLOOKUP(DF$2,'Meta diária'!$2:$12,ROW('Meta diária'!$B11)-1,0)))</f>
        <v>0</v>
      </c>
      <c r="DG36" s="60">
        <f ca="1">IF(OR(WEEKDAY(DG$2,2)&gt;5,DG$2&gt;=TODAY()+WEEKDAY(DG$2)),0,IF(ISERROR(HLOOKUP(DG$2,'Meta diária'!$2:$12,ROW('Meta diária'!$B11)-1,0)),DF36,HLOOKUP(DG$2,'Meta diária'!$2:$12,ROW('Meta diária'!$B11)-1,0)))</f>
        <v>0</v>
      </c>
      <c r="DH36" s="60">
        <f ca="1">IF(OR(WEEKDAY(DH$2,2)&gt;5,DH$2&gt;=TODAY()+WEEKDAY(DH$2)),0,IF(ISERROR(HLOOKUP(DH$2,'Meta diária'!$2:$12,ROW('Meta diária'!$B11)-1,0)),DG36,HLOOKUP(DH$2,'Meta diária'!$2:$12,ROW('Meta diária'!$B11)-1,0)))</f>
        <v>0</v>
      </c>
      <c r="DI36" s="60">
        <f ca="1">IF(OR(WEEKDAY(DI$2,2)&gt;5,DI$2&gt;=TODAY()+WEEKDAY(DI$2)),0,IF(ISERROR(HLOOKUP(DI$2,'Meta diária'!$2:$12,ROW('Meta diária'!$B11)-1,0)),DH36,HLOOKUP(DI$2,'Meta diária'!$2:$12,ROW('Meta diária'!$B11)-1,0)))</f>
        <v>0</v>
      </c>
      <c r="DJ36" s="60">
        <f ca="1">IF(OR(WEEKDAY(DJ$2,2)&gt;5,DJ$2&gt;=TODAY()+WEEKDAY(DJ$2)),0,IF(ISERROR(HLOOKUP(DJ$2,'Meta diária'!$2:$12,ROW('Meta diária'!$B11)-1,0)),DI36,HLOOKUP(DJ$2,'Meta diária'!$2:$12,ROW('Meta diária'!$B11)-1,0)))</f>
        <v>0</v>
      </c>
      <c r="DK36" s="60">
        <f ca="1">IF(OR(WEEKDAY(DK$2,2)&gt;5,DK$2&gt;=TODAY()+WEEKDAY(DK$2)),0,IF(ISERROR(HLOOKUP(DK$2,'Meta diária'!$2:$12,ROW('Meta diária'!$B11)-1,0)),DJ36,HLOOKUP(DK$2,'Meta diária'!$2:$12,ROW('Meta diária'!$B11)-1,0)))</f>
        <v>0</v>
      </c>
      <c r="DL36" s="60">
        <f ca="1">IF(OR(WEEKDAY(DL$2,2)&gt;5,DL$2&gt;=TODAY()+WEEKDAY(DL$2)),0,IF(ISERROR(HLOOKUP(DL$2,'Meta diária'!$2:$12,ROW('Meta diária'!$B11)-1,0)),DK36,HLOOKUP(DL$2,'Meta diária'!$2:$12,ROW('Meta diária'!$B11)-1,0)))</f>
        <v>0</v>
      </c>
      <c r="DM36" s="60">
        <f ca="1">IF(OR(WEEKDAY(DM$2,2)&gt;5,DM$2&gt;=TODAY()+WEEKDAY(DM$2)),0,IF(ISERROR(HLOOKUP(DM$2,'Meta diária'!$2:$12,ROW('Meta diária'!$B11)-1,0)),DL36,HLOOKUP(DM$2,'Meta diária'!$2:$12,ROW('Meta diária'!$B11)-1,0)))</f>
        <v>0</v>
      </c>
      <c r="DN36" s="60">
        <f ca="1">IF(OR(WEEKDAY(DN$2,2)&gt;5,DN$2&gt;=TODAY()+WEEKDAY(DN$2)),0,IF(ISERROR(HLOOKUP(DN$2,'Meta diária'!$2:$12,ROW('Meta diária'!$B11)-1,0)),DM36,HLOOKUP(DN$2,'Meta diária'!$2:$12,ROW('Meta diária'!$B11)-1,0)))</f>
        <v>0</v>
      </c>
      <c r="DO36" s="60">
        <f ca="1">IF(OR(WEEKDAY(DO$2,2)&gt;5,DO$2&gt;=TODAY()+WEEKDAY(DO$2)),0,IF(ISERROR(HLOOKUP(DO$2,'Meta diária'!$2:$12,ROW('Meta diária'!$B11)-1,0)),DN36,HLOOKUP(DO$2,'Meta diária'!$2:$12,ROW('Meta diária'!$B11)-1,0)))</f>
        <v>0</v>
      </c>
      <c r="DP36" s="60">
        <f ca="1">IF(OR(WEEKDAY(DP$2,2)&gt;5,DP$2&gt;=TODAY()+WEEKDAY(DP$2)),0,IF(ISERROR(HLOOKUP(DP$2,'Meta diária'!$2:$12,ROW('Meta diária'!$B11)-1,0)),DO36,HLOOKUP(DP$2,'Meta diária'!$2:$12,ROW('Meta diária'!$B11)-1,0)))</f>
        <v>0</v>
      </c>
      <c r="DQ36" s="60">
        <f ca="1">IF(OR(WEEKDAY(DQ$2,2)&gt;5,DQ$2&gt;=TODAY()+WEEKDAY(DQ$2)),0,IF(ISERROR(HLOOKUP(DQ$2,'Meta diária'!$2:$12,ROW('Meta diária'!$B11)-1,0)),DP36,HLOOKUP(DQ$2,'Meta diária'!$2:$12,ROW('Meta diária'!$B11)-1,0)))</f>
        <v>0</v>
      </c>
      <c r="DR36" s="60">
        <f ca="1">IF(OR(WEEKDAY(DR$2,2)&gt;5,DR$2&gt;=TODAY()+WEEKDAY(DR$2)),0,IF(ISERROR(HLOOKUP(DR$2,'Meta diária'!$2:$12,ROW('Meta diária'!$B11)-1,0)),DQ36,HLOOKUP(DR$2,'Meta diária'!$2:$12,ROW('Meta diária'!$B11)-1,0)))</f>
        <v>0</v>
      </c>
      <c r="DS36" s="60">
        <f ca="1">IF(OR(WEEKDAY(DS$2,2)&gt;5,DS$2&gt;=TODAY()+WEEKDAY(DS$2)),0,IF(ISERROR(HLOOKUP(DS$2,'Meta diária'!$2:$12,ROW('Meta diária'!$B11)-1,0)),DR36,HLOOKUP(DS$2,'Meta diária'!$2:$12,ROW('Meta diária'!$B11)-1,0)))</f>
        <v>0</v>
      </c>
      <c r="DT36" s="60">
        <f ca="1">IF(OR(WEEKDAY(DT$2,2)&gt;5,DT$2&gt;=TODAY()+WEEKDAY(DT$2)),0,IF(ISERROR(HLOOKUP(DT$2,'Meta diária'!$2:$12,ROW('Meta diária'!$B11)-1,0)),DS36,HLOOKUP(DT$2,'Meta diária'!$2:$12,ROW('Meta diária'!$B11)-1,0)))</f>
        <v>0</v>
      </c>
      <c r="DU36" s="60">
        <f ca="1">IF(OR(WEEKDAY(DU$2,2)&gt;5,DU$2&gt;=TODAY()+WEEKDAY(DU$2)),0,IF(ISERROR(HLOOKUP(DU$2,'Meta diária'!$2:$12,ROW('Meta diária'!$B11)-1,0)),DT36,HLOOKUP(DU$2,'Meta diária'!$2:$12,ROW('Meta diária'!$B11)-1,0)))</f>
        <v>0</v>
      </c>
      <c r="DV36" s="60">
        <f ca="1">IF(OR(WEEKDAY(DV$2,2)&gt;5,DV$2&gt;=TODAY()+WEEKDAY(DV$2)),0,IF(ISERROR(HLOOKUP(DV$2,'Meta diária'!$2:$12,ROW('Meta diária'!$B11)-1,0)),DU36,HLOOKUP(DV$2,'Meta diária'!$2:$12,ROW('Meta diária'!$B11)-1,0)))</f>
        <v>0</v>
      </c>
      <c r="DW36" s="60">
        <f ca="1">IF(OR(WEEKDAY(DW$2,2)&gt;5,DW$2&gt;=TODAY()+WEEKDAY(DW$2)),0,IF(ISERROR(HLOOKUP(DW$2,'Meta diária'!$2:$12,ROW('Meta diária'!$B11)-1,0)),DV36,HLOOKUP(DW$2,'Meta diária'!$2:$12,ROW('Meta diária'!$B11)-1,0)))</f>
        <v>0</v>
      </c>
      <c r="DX36" s="60">
        <f ca="1">IF(OR(WEEKDAY(DX$2,2)&gt;5,DX$2&gt;=TODAY()+WEEKDAY(DX$2)),0,IF(ISERROR(HLOOKUP(DX$2,'Meta diária'!$2:$12,ROW('Meta diária'!$B11)-1,0)),DW36,HLOOKUP(DX$2,'Meta diária'!$2:$12,ROW('Meta diária'!$B11)-1,0)))</f>
        <v>0</v>
      </c>
      <c r="DY36" s="60">
        <f ca="1">IF(OR(WEEKDAY(DY$2,2)&gt;5,DY$2&gt;=TODAY()+WEEKDAY(DY$2)),0,IF(ISERROR(HLOOKUP(DY$2,'Meta diária'!$2:$12,ROW('Meta diária'!$B11)-1,0)),DX36,HLOOKUP(DY$2,'Meta diária'!$2:$12,ROW('Meta diária'!$B11)-1,0)))</f>
        <v>0</v>
      </c>
      <c r="DZ36" s="60">
        <f ca="1">IF(OR(WEEKDAY(DZ$2,2)&gt;5,DZ$2&gt;=TODAY()+WEEKDAY(DZ$2)),0,IF(ISERROR(HLOOKUP(DZ$2,'Meta diária'!$2:$12,ROW('Meta diária'!$B11)-1,0)),DY36,HLOOKUP(DZ$2,'Meta diária'!$2:$12,ROW('Meta diária'!$B11)-1,0)))</f>
        <v>0</v>
      </c>
      <c r="EA36" s="60">
        <f ca="1">IF(OR(WEEKDAY(EA$2,2)&gt;5,EA$2&gt;=TODAY()+WEEKDAY(EA$2)),0,IF(ISERROR(HLOOKUP(EA$2,'Meta diária'!$2:$12,ROW('Meta diária'!$B11)-1,0)),DZ36,HLOOKUP(EA$2,'Meta diária'!$2:$12,ROW('Meta diária'!$B11)-1,0)))</f>
        <v>0</v>
      </c>
      <c r="EB36" s="60">
        <f ca="1">IF(OR(WEEKDAY(EB$2,2)&gt;5,EB$2&gt;=TODAY()+WEEKDAY(EB$2)),0,IF(ISERROR(HLOOKUP(EB$2,'Meta diária'!$2:$12,ROW('Meta diária'!$B11)-1,0)),EA36,HLOOKUP(EB$2,'Meta diária'!$2:$12,ROW('Meta diária'!$B11)-1,0)))</f>
        <v>0</v>
      </c>
      <c r="EC36" s="60">
        <f ca="1">IF(OR(WEEKDAY(EC$2,2)&gt;5,EC$2&gt;=TODAY()+WEEKDAY(EC$2)),0,IF(ISERROR(HLOOKUP(EC$2,'Meta diária'!$2:$12,ROW('Meta diária'!$B11)-1,0)),EB36,HLOOKUP(EC$2,'Meta diária'!$2:$12,ROW('Meta diária'!$B11)-1,0)))</f>
        <v>0</v>
      </c>
      <c r="ED36" s="60">
        <f ca="1">IF(OR(WEEKDAY(ED$2,2)&gt;5,ED$2&gt;=TODAY()+WEEKDAY(ED$2)),0,IF(ISERROR(HLOOKUP(ED$2,'Meta diária'!$2:$12,ROW('Meta diária'!$B11)-1,0)),EC36,HLOOKUP(ED$2,'Meta diária'!$2:$12,ROW('Meta diária'!$B11)-1,0)))</f>
        <v>0</v>
      </c>
      <c r="EE36" s="60">
        <f ca="1">IF(OR(WEEKDAY(EE$2,2)&gt;5,EE$2&gt;=TODAY()+WEEKDAY(EE$2)),0,IF(ISERROR(HLOOKUP(EE$2,'Meta diária'!$2:$12,ROW('Meta diária'!$B11)-1,0)),ED36,HLOOKUP(EE$2,'Meta diária'!$2:$12,ROW('Meta diária'!$B11)-1,0)))</f>
        <v>0</v>
      </c>
      <c r="EF36" s="60">
        <f ca="1">IF(OR(WEEKDAY(EF$2,2)&gt;5,EF$2&gt;=TODAY()+WEEKDAY(EF$2)),0,IF(ISERROR(HLOOKUP(EF$2,'Meta diária'!$2:$12,ROW('Meta diária'!$B11)-1,0)),EE36,HLOOKUP(EF$2,'Meta diária'!$2:$12,ROW('Meta diária'!$B11)-1,0)))</f>
        <v>0</v>
      </c>
      <c r="EG36" s="60">
        <f ca="1">IF(OR(WEEKDAY(EG$2,2)&gt;5,EG$2&gt;=TODAY()+WEEKDAY(EG$2)),0,IF(ISERROR(HLOOKUP(EG$2,'Meta diária'!$2:$12,ROW('Meta diária'!$B11)-1,0)),EF36,HLOOKUP(EG$2,'Meta diária'!$2:$12,ROW('Meta diária'!$B11)-1,0)))</f>
        <v>0</v>
      </c>
      <c r="EH36" s="60">
        <f ca="1">IF(OR(WEEKDAY(EH$2,2)&gt;5,EH$2&gt;=TODAY()+WEEKDAY(EH$2)),0,IF(ISERROR(HLOOKUP(EH$2,'Meta diária'!$2:$12,ROW('Meta diária'!$B11)-1,0)),EG36,HLOOKUP(EH$2,'Meta diária'!$2:$12,ROW('Meta diária'!$B11)-1,0)))</f>
        <v>0</v>
      </c>
      <c r="EI36" s="60">
        <f ca="1">IF(OR(WEEKDAY(EI$2,2)&gt;5,EI$2&gt;=TODAY()+WEEKDAY(EI$2)),0,IF(ISERROR(HLOOKUP(EI$2,'Meta diária'!$2:$12,ROW('Meta diária'!$B11)-1,0)),EH36,HLOOKUP(EI$2,'Meta diária'!$2:$12,ROW('Meta diária'!$B11)-1,0)))</f>
        <v>0</v>
      </c>
      <c r="EJ36" s="60">
        <f ca="1">IF(OR(WEEKDAY(EJ$2,2)&gt;5,EJ$2&gt;=TODAY()+WEEKDAY(EJ$2)),0,IF(ISERROR(HLOOKUP(EJ$2,'Meta diária'!$2:$12,ROW('Meta diária'!$B11)-1,0)),EI36,HLOOKUP(EJ$2,'Meta diária'!$2:$12,ROW('Meta diária'!$B11)-1,0)))</f>
        <v>0</v>
      </c>
      <c r="EK36" s="60">
        <f ca="1">IF(OR(WEEKDAY(EK$2,2)&gt;5,EK$2&gt;=TODAY()+WEEKDAY(EK$2)),0,IF(ISERROR(HLOOKUP(EK$2,'Meta diária'!$2:$12,ROW('Meta diária'!$B11)-1,0)),EJ36,HLOOKUP(EK$2,'Meta diária'!$2:$12,ROW('Meta diária'!$B11)-1,0)))</f>
        <v>0</v>
      </c>
      <c r="EL36" s="60">
        <f ca="1">IF(OR(WEEKDAY(EL$2,2)&gt;5,EL$2&gt;=TODAY()+WEEKDAY(EL$2)),0,IF(ISERROR(HLOOKUP(EL$2,'Meta diária'!$2:$12,ROW('Meta diária'!$B11)-1,0)),EK36,HLOOKUP(EL$2,'Meta diária'!$2:$12,ROW('Meta diária'!$B11)-1,0)))</f>
        <v>0</v>
      </c>
      <c r="EM36" s="60">
        <f ca="1">IF(OR(WEEKDAY(EM$2,2)&gt;5,EM$2&gt;=TODAY()+WEEKDAY(EM$2)),0,IF(ISERROR(HLOOKUP(EM$2,'Meta diária'!$2:$12,ROW('Meta diária'!$B11)-1,0)),EL36,HLOOKUP(EM$2,'Meta diária'!$2:$12,ROW('Meta diária'!$B11)-1,0)))</f>
        <v>0</v>
      </c>
      <c r="EN36" s="60">
        <f ca="1">IF(OR(WEEKDAY(EN$2,2)&gt;5,EN$2&gt;=TODAY()+WEEKDAY(EN$2)),0,IF(ISERROR(HLOOKUP(EN$2,'Meta diária'!$2:$12,ROW('Meta diária'!$B11)-1,0)),EM36,HLOOKUP(EN$2,'Meta diária'!$2:$12,ROW('Meta diária'!$B11)-1,0)))</f>
        <v>0</v>
      </c>
      <c r="EO36" s="60">
        <f ca="1">IF(OR(WEEKDAY(EO$2,2)&gt;5,EO$2&gt;=TODAY()+WEEKDAY(EO$2)),0,IF(ISERROR(HLOOKUP(EO$2,'Meta diária'!$2:$12,ROW('Meta diária'!$B11)-1,0)),EN36,HLOOKUP(EO$2,'Meta diária'!$2:$12,ROW('Meta diária'!$B11)-1,0)))</f>
        <v>0</v>
      </c>
      <c r="EP36" s="60">
        <f ca="1">IF(OR(WEEKDAY(EP$2,2)&gt;5,EP$2&gt;=TODAY()+WEEKDAY(EP$2)),0,IF(ISERROR(HLOOKUP(EP$2,'Meta diária'!$2:$12,ROW('Meta diária'!$B11)-1,0)),EO36,HLOOKUP(EP$2,'Meta diária'!$2:$12,ROW('Meta diária'!$B11)-1,0)))</f>
        <v>0</v>
      </c>
      <c r="EQ36" s="60">
        <f ca="1">IF(OR(WEEKDAY(EQ$2,2)&gt;5,EQ$2&gt;=TODAY()+WEEKDAY(EQ$2)),0,IF(ISERROR(HLOOKUP(EQ$2,'Meta diária'!$2:$12,ROW('Meta diária'!$B11)-1,0)),EP36,HLOOKUP(EQ$2,'Meta diária'!$2:$12,ROW('Meta diária'!$B11)-1,0)))</f>
        <v>0</v>
      </c>
      <c r="ER36" s="60">
        <f ca="1">IF(OR(WEEKDAY(ER$2,2)&gt;5,ER$2&gt;=TODAY()+WEEKDAY(ER$2)),0,IF(ISERROR(HLOOKUP(ER$2,'Meta diária'!$2:$12,ROW('Meta diária'!$B11)-1,0)),EQ36,HLOOKUP(ER$2,'Meta diária'!$2:$12,ROW('Meta diária'!$B11)-1,0)))</f>
        <v>0</v>
      </c>
      <c r="ES36" s="60">
        <f ca="1">IF(OR(WEEKDAY(ES$2,2)&gt;5,ES$2&gt;=TODAY()+WEEKDAY(ES$2)),0,IF(ISERROR(HLOOKUP(ES$2,'Meta diária'!$2:$12,ROW('Meta diária'!$B11)-1,0)),ER36,HLOOKUP(ES$2,'Meta diária'!$2:$12,ROW('Meta diária'!$B11)-1,0)))</f>
        <v>0</v>
      </c>
      <c r="ET36" s="60">
        <f ca="1">IF(OR(WEEKDAY(ET$2,2)&gt;5,ET$2&gt;=TODAY()+WEEKDAY(ET$2)),0,IF(ISERROR(HLOOKUP(ET$2,'Meta diária'!$2:$12,ROW('Meta diária'!$B11)-1,0)),ES36,HLOOKUP(ET$2,'Meta diária'!$2:$12,ROW('Meta diária'!$B11)-1,0)))</f>
        <v>0</v>
      </c>
      <c r="EU36" s="60">
        <f ca="1">IF(OR(WEEKDAY(EU$2,2)&gt;5,EU$2&gt;=TODAY()+WEEKDAY(EU$2)),0,IF(ISERROR(HLOOKUP(EU$2,'Meta diária'!$2:$12,ROW('Meta diária'!$B11)-1,0)),ET36,HLOOKUP(EU$2,'Meta diária'!$2:$12,ROW('Meta diária'!$B11)-1,0)))</f>
        <v>0</v>
      </c>
      <c r="EV36" s="60">
        <f ca="1">IF(OR(WEEKDAY(EV$2,2)&gt;5,EV$2&gt;=TODAY()+WEEKDAY(EV$2)),0,IF(ISERROR(HLOOKUP(EV$2,'Meta diária'!$2:$12,ROW('Meta diária'!$B11)-1,0)),EU36,HLOOKUP(EV$2,'Meta diária'!$2:$12,ROW('Meta diária'!$B11)-1,0)))</f>
        <v>0</v>
      </c>
      <c r="EW36" s="60">
        <f ca="1">IF(OR(WEEKDAY(EW$2,2)&gt;5,EW$2&gt;=TODAY()+WEEKDAY(EW$2)),0,IF(ISERROR(HLOOKUP(EW$2,'Meta diária'!$2:$12,ROW('Meta diária'!$B11)-1,0)),EV36,HLOOKUP(EW$2,'Meta diária'!$2:$12,ROW('Meta diária'!$B11)-1,0)))</f>
        <v>0</v>
      </c>
      <c r="EX36" s="60">
        <f ca="1">IF(OR(WEEKDAY(EX$2,2)&gt;5,EX$2&gt;=TODAY()+WEEKDAY(EX$2)),0,IF(ISERROR(HLOOKUP(EX$2,'Meta diária'!$2:$12,ROW('Meta diária'!$B11)-1,0)),EW36,HLOOKUP(EX$2,'Meta diária'!$2:$12,ROW('Meta diária'!$B11)-1,0)))</f>
        <v>0</v>
      </c>
      <c r="EY36" s="60">
        <f ca="1">IF(OR(WEEKDAY(EY$2,2)&gt;5,EY$2&gt;=TODAY()+WEEKDAY(EY$2)),0,IF(ISERROR(HLOOKUP(EY$2,'Meta diária'!$2:$12,ROW('Meta diária'!$B11)-1,0)),EX36,HLOOKUP(EY$2,'Meta diária'!$2:$12,ROW('Meta diária'!$B11)-1,0)))</f>
        <v>0</v>
      </c>
      <c r="EZ36" s="60">
        <f ca="1">IF(OR(WEEKDAY(EZ$2,2)&gt;5,EZ$2&gt;=TODAY()+WEEKDAY(EZ$2)),0,IF(ISERROR(HLOOKUP(EZ$2,'Meta diária'!$2:$12,ROW('Meta diária'!$B11)-1,0)),EY36,HLOOKUP(EZ$2,'Meta diária'!$2:$12,ROW('Meta diária'!$B11)-1,0)))</f>
        <v>0</v>
      </c>
      <c r="FA36" s="60">
        <f ca="1">IF(OR(WEEKDAY(FA$2,2)&gt;5,FA$2&gt;=TODAY()+WEEKDAY(FA$2)),0,IF(ISERROR(HLOOKUP(FA$2,'Meta diária'!$2:$12,ROW('Meta diária'!$B11)-1,0)),EZ36,HLOOKUP(FA$2,'Meta diária'!$2:$12,ROW('Meta diária'!$B11)-1,0)))</f>
        <v>0</v>
      </c>
      <c r="FB36" s="60">
        <f ca="1">IF(OR(WEEKDAY(FB$2,2)&gt;5,FB$2&gt;=TODAY()+WEEKDAY(FB$2)),0,IF(ISERROR(HLOOKUP(FB$2,'Meta diária'!$2:$12,ROW('Meta diária'!$B11)-1,0)),FA36,HLOOKUP(FB$2,'Meta diária'!$2:$12,ROW('Meta diária'!$B11)-1,0)))</f>
        <v>0</v>
      </c>
      <c r="FC36" s="60">
        <f ca="1">IF(OR(WEEKDAY(FC$2,2)&gt;5,FC$2&gt;=TODAY()+WEEKDAY(FC$2)),0,IF(ISERROR(HLOOKUP(FC$2,'Meta diária'!$2:$12,ROW('Meta diária'!$B11)-1,0)),FB36,HLOOKUP(FC$2,'Meta diária'!$2:$12,ROW('Meta diária'!$B11)-1,0)))</f>
        <v>0</v>
      </c>
      <c r="FD36" s="60">
        <f ca="1">IF(OR(WEEKDAY(FD$2,2)&gt;5,FD$2&gt;=TODAY()+WEEKDAY(FD$2)),0,IF(ISERROR(HLOOKUP(FD$2,'Meta diária'!$2:$12,ROW('Meta diária'!$B11)-1,0)),FC36,HLOOKUP(FD$2,'Meta diária'!$2:$12,ROW('Meta diária'!$B11)-1,0)))</f>
        <v>0</v>
      </c>
      <c r="FE36" s="60">
        <f ca="1">IF(OR(WEEKDAY(FE$2,2)&gt;5,FE$2&gt;=TODAY()+WEEKDAY(FE$2)),0,IF(ISERROR(HLOOKUP(FE$2,'Meta diária'!$2:$12,ROW('Meta diária'!$B11)-1,0)),FD36,HLOOKUP(FE$2,'Meta diária'!$2:$12,ROW('Meta diária'!$B11)-1,0)))</f>
        <v>0</v>
      </c>
      <c r="FF36" s="60">
        <f ca="1">IF(OR(WEEKDAY(FF$2,2)&gt;5,FF$2&gt;=TODAY()+WEEKDAY(FF$2)),0,IF(ISERROR(HLOOKUP(FF$2,'Meta diária'!$2:$12,ROW('Meta diária'!$B11)-1,0)),FE36,HLOOKUP(FF$2,'Meta diária'!$2:$12,ROW('Meta diária'!$B11)-1,0)))</f>
        <v>0</v>
      </c>
      <c r="FG36" s="60">
        <f ca="1">IF(OR(WEEKDAY(FG$2,2)&gt;5,FG$2&gt;=TODAY()+WEEKDAY(FG$2)),0,IF(ISERROR(HLOOKUP(FG$2,'Meta diária'!$2:$12,ROW('Meta diária'!$B11)-1,0)),FF36,HLOOKUP(FG$2,'Meta diária'!$2:$12,ROW('Meta diária'!$B11)-1,0)))</f>
        <v>0</v>
      </c>
      <c r="FH36" s="60">
        <f ca="1">IF(OR(WEEKDAY(FH$2,2)&gt;5,FH$2&gt;=TODAY()+WEEKDAY(FH$2)),0,IF(ISERROR(HLOOKUP(FH$2,'Meta diária'!$2:$12,ROW('Meta diária'!$B11)-1,0)),FG36,HLOOKUP(FH$2,'Meta diária'!$2:$12,ROW('Meta diária'!$B11)-1,0)))</f>
        <v>0</v>
      </c>
      <c r="FI36" s="60">
        <f ca="1">IF(OR(WEEKDAY(FI$2,2)&gt;5,FI$2&gt;=TODAY()+WEEKDAY(FI$2)),0,IF(ISERROR(HLOOKUP(FI$2,'Meta diária'!$2:$12,ROW('Meta diária'!$B11)-1,0)),FH36,HLOOKUP(FI$2,'Meta diária'!$2:$12,ROW('Meta diária'!$B11)-1,0)))</f>
        <v>0</v>
      </c>
      <c r="FJ36" s="60">
        <f ca="1">IF(OR(WEEKDAY(FJ$2,2)&gt;5,FJ$2&gt;=TODAY()+WEEKDAY(FJ$2)),0,IF(ISERROR(HLOOKUP(FJ$2,'Meta diária'!$2:$12,ROW('Meta diária'!$B11)-1,0)),FI36,HLOOKUP(FJ$2,'Meta diária'!$2:$12,ROW('Meta diária'!$B11)-1,0)))</f>
        <v>0</v>
      </c>
      <c r="FK36" s="60">
        <f ca="1">IF(OR(WEEKDAY(FK$2,2)&gt;5,FK$2&gt;=TODAY()+WEEKDAY(FK$2)),0,IF(ISERROR(HLOOKUP(FK$2,'Meta diária'!$2:$12,ROW('Meta diária'!$B11)-1,0)),FJ36,HLOOKUP(FK$2,'Meta diária'!$2:$12,ROW('Meta diária'!$B11)-1,0)))</f>
        <v>0</v>
      </c>
      <c r="FL36" s="60">
        <f ca="1">IF(OR(WEEKDAY(FL$2,2)&gt;5,FL$2&gt;=TODAY()+WEEKDAY(FL$2)),0,IF(ISERROR(HLOOKUP(FL$2,'Meta diária'!$2:$12,ROW('Meta diária'!$B11)-1,0)),FK36,HLOOKUP(FL$2,'Meta diária'!$2:$12,ROW('Meta diária'!$B11)-1,0)))</f>
        <v>0</v>
      </c>
      <c r="FM36" s="60">
        <f ca="1">IF(OR(WEEKDAY(FM$2,2)&gt;5,FM$2&gt;=TODAY()+WEEKDAY(FM$2)),0,IF(ISERROR(HLOOKUP(FM$2,'Meta diária'!$2:$12,ROW('Meta diária'!$B11)-1,0)),FL36,HLOOKUP(FM$2,'Meta diária'!$2:$12,ROW('Meta diária'!$B11)-1,0)))</f>
        <v>0</v>
      </c>
      <c r="FN36" s="60">
        <f ca="1">IF(OR(WEEKDAY(FN$2,2)&gt;5,FN$2&gt;=TODAY()+WEEKDAY(FN$2)),0,IF(ISERROR(HLOOKUP(FN$2,'Meta diária'!$2:$12,ROW('Meta diária'!$B11)-1,0)),FM36,HLOOKUP(FN$2,'Meta diária'!$2:$12,ROW('Meta diária'!$B11)-1,0)))</f>
        <v>0</v>
      </c>
      <c r="FO36" s="60">
        <f ca="1">IF(OR(WEEKDAY(FO$2,2)&gt;5,FO$2&gt;=TODAY()+WEEKDAY(FO$2)),0,IF(ISERROR(HLOOKUP(FO$2,'Meta diária'!$2:$12,ROW('Meta diária'!$B11)-1,0)),FN36,HLOOKUP(FO$2,'Meta diária'!$2:$12,ROW('Meta diária'!$B11)-1,0)))</f>
        <v>0</v>
      </c>
      <c r="FP36" s="60">
        <f ca="1">IF(OR(WEEKDAY(FP$2,2)&gt;5,FP$2&gt;=TODAY()+WEEKDAY(FP$2)),0,IF(ISERROR(HLOOKUP(FP$2,'Meta diária'!$2:$12,ROW('Meta diária'!$B11)-1,0)),FO36,HLOOKUP(FP$2,'Meta diária'!$2:$12,ROW('Meta diária'!$B11)-1,0)))</f>
        <v>0</v>
      </c>
      <c r="FQ36" s="60">
        <f ca="1">IF(OR(WEEKDAY(FQ$2,2)&gt;5,FQ$2&gt;=TODAY()+WEEKDAY(FQ$2)),0,IF(ISERROR(HLOOKUP(FQ$2,'Meta diária'!$2:$12,ROW('Meta diária'!$B11)-1,0)),FP36,HLOOKUP(FQ$2,'Meta diária'!$2:$12,ROW('Meta diária'!$B11)-1,0)))</f>
        <v>0</v>
      </c>
      <c r="FR36" s="60">
        <f ca="1">IF(OR(WEEKDAY(FR$2,2)&gt;5,FR$2&gt;=TODAY()+WEEKDAY(FR$2)),0,IF(ISERROR(HLOOKUP(FR$2,'Meta diária'!$2:$12,ROW('Meta diária'!$B11)-1,0)),FQ36,HLOOKUP(FR$2,'Meta diária'!$2:$12,ROW('Meta diária'!$B11)-1,0)))</f>
        <v>0</v>
      </c>
      <c r="FS36" s="60">
        <f ca="1">IF(OR(WEEKDAY(FS$2,2)&gt;5,FS$2&gt;=TODAY()+WEEKDAY(FS$2)),0,IF(ISERROR(HLOOKUP(FS$2,'Meta diária'!$2:$12,ROW('Meta diária'!$B11)-1,0)),FR36,HLOOKUP(FS$2,'Meta diária'!$2:$12,ROW('Meta diária'!$B11)-1,0)))</f>
        <v>0</v>
      </c>
      <c r="FT36" s="60">
        <f ca="1">IF(OR(WEEKDAY(FT$2,2)&gt;5,FT$2&gt;=TODAY()+WEEKDAY(FT$2)),0,IF(ISERROR(HLOOKUP(FT$2,'Meta diária'!$2:$12,ROW('Meta diária'!$B11)-1,0)),FS36,HLOOKUP(FT$2,'Meta diária'!$2:$12,ROW('Meta diária'!$B11)-1,0)))</f>
        <v>0</v>
      </c>
      <c r="FU36" s="60">
        <f ca="1">IF(OR(WEEKDAY(FU$2,2)&gt;5,FU$2&gt;=TODAY()+WEEKDAY(FU$2)),0,IF(ISERROR(HLOOKUP(FU$2,'Meta diária'!$2:$12,ROW('Meta diária'!$B11)-1,0)),FT36,HLOOKUP(FU$2,'Meta diária'!$2:$12,ROW('Meta diária'!$B11)-1,0)))</f>
        <v>0</v>
      </c>
      <c r="FV36" s="60">
        <f ca="1">IF(OR(WEEKDAY(FV$2,2)&gt;5,FV$2&gt;=TODAY()+WEEKDAY(FV$2)),0,IF(ISERROR(HLOOKUP(FV$2,'Meta diária'!$2:$12,ROW('Meta diária'!$B11)-1,0)),FU36,HLOOKUP(FV$2,'Meta diária'!$2:$12,ROW('Meta diária'!$B11)-1,0)))</f>
        <v>0</v>
      </c>
      <c r="FW36" s="60">
        <f ca="1">IF(OR(WEEKDAY(FW$2,2)&gt;5,FW$2&gt;=TODAY()+WEEKDAY(FW$2)),0,IF(ISERROR(HLOOKUP(FW$2,'Meta diária'!$2:$12,ROW('Meta diária'!$B11)-1,0)),FV36,HLOOKUP(FW$2,'Meta diária'!$2:$12,ROW('Meta diária'!$B11)-1,0)))</f>
        <v>0</v>
      </c>
      <c r="FX36" s="60">
        <f ca="1">IF(OR(WEEKDAY(FX$2,2)&gt;5,FX$2&gt;=TODAY()+WEEKDAY(FX$2)),0,IF(ISERROR(HLOOKUP(FX$2,'Meta diária'!$2:$12,ROW('Meta diária'!$B11)-1,0)),FW36,HLOOKUP(FX$2,'Meta diária'!$2:$12,ROW('Meta diária'!$B11)-1,0)))</f>
        <v>0</v>
      </c>
      <c r="FY36" s="60">
        <f ca="1">IF(OR(WEEKDAY(FY$2,2)&gt;5,FY$2&gt;=TODAY()+WEEKDAY(FY$2)),0,IF(ISERROR(HLOOKUP(FY$2,'Meta diária'!$2:$12,ROW('Meta diária'!$B11)-1,0)),FX36,HLOOKUP(FY$2,'Meta diária'!$2:$12,ROW('Meta diária'!$B11)-1,0)))</f>
        <v>0</v>
      </c>
      <c r="FZ36" s="60">
        <f ca="1">IF(OR(WEEKDAY(FZ$2,2)&gt;5,FZ$2&gt;=TODAY()+WEEKDAY(FZ$2)),0,IF(ISERROR(HLOOKUP(FZ$2,'Meta diária'!$2:$12,ROW('Meta diária'!$B11)-1,0)),FY36,HLOOKUP(FZ$2,'Meta diária'!$2:$12,ROW('Meta diária'!$B11)-1,0)))</f>
        <v>0</v>
      </c>
      <c r="GA36" s="60">
        <f ca="1">IF(OR(WEEKDAY(GA$2,2)&gt;5,GA$2&gt;=TODAY()+WEEKDAY(GA$2)),0,IF(ISERROR(HLOOKUP(GA$2,'Meta diária'!$2:$12,ROW('Meta diária'!$B11)-1,0)),FZ36,HLOOKUP(GA$2,'Meta diária'!$2:$12,ROW('Meta diária'!$B11)-1,0)))</f>
        <v>0</v>
      </c>
      <c r="GB36" s="60">
        <f ca="1">IF(OR(WEEKDAY(GB$2,2)&gt;5,GB$2&gt;=TODAY()+WEEKDAY(GB$2)),0,IF(ISERROR(HLOOKUP(GB$2,'Meta diária'!$2:$12,ROW('Meta diária'!$B11)-1,0)),GA36,HLOOKUP(GB$2,'Meta diária'!$2:$12,ROW('Meta diária'!$B11)-1,0)))</f>
        <v>0</v>
      </c>
      <c r="GC36" s="60">
        <f ca="1">IF(OR(WEEKDAY(GC$2,2)&gt;5,GC$2&gt;=TODAY()+WEEKDAY(GC$2)),0,IF(ISERROR(HLOOKUP(GC$2,'Meta diária'!$2:$12,ROW('Meta diária'!$B11)-1,0)),GB36,HLOOKUP(GC$2,'Meta diária'!$2:$12,ROW('Meta diária'!$B11)-1,0)))</f>
        <v>0</v>
      </c>
      <c r="GD36" s="60">
        <f ca="1">IF(OR(WEEKDAY(GD$2,2)&gt;5,GD$2&gt;=TODAY()+WEEKDAY(GD$2)),0,IF(ISERROR(HLOOKUP(GD$2,'Meta diária'!$2:$12,ROW('Meta diária'!$B11)-1,0)),GC36,HLOOKUP(GD$2,'Meta diária'!$2:$12,ROW('Meta diária'!$B11)-1,0)))</f>
        <v>0</v>
      </c>
      <c r="GE36" s="60">
        <f ca="1">IF(OR(WEEKDAY(GE$2,2)&gt;5,GE$2&gt;=TODAY()+WEEKDAY(GE$2)),0,IF(ISERROR(HLOOKUP(GE$2,'Meta diária'!$2:$12,ROW('Meta diária'!$B11)-1,0)),GD36,HLOOKUP(GE$2,'Meta diária'!$2:$12,ROW('Meta diária'!$B11)-1,0)))</f>
        <v>0</v>
      </c>
      <c r="GF36" s="60">
        <f ca="1">IF(OR(WEEKDAY(GF$2,2)&gt;5,GF$2&gt;=TODAY()+WEEKDAY(GF$2)),0,IF(ISERROR(HLOOKUP(GF$2,'Meta diária'!$2:$12,ROW('Meta diária'!$B11)-1,0)),GE36,HLOOKUP(GF$2,'Meta diária'!$2:$12,ROW('Meta diária'!$B11)-1,0)))</f>
        <v>0</v>
      </c>
      <c r="GG36" s="60">
        <f ca="1">IF(OR(WEEKDAY(GG$2,2)&gt;5,GG$2&gt;=TODAY()+WEEKDAY(GG$2)),0,IF(ISERROR(HLOOKUP(GG$2,'Meta diária'!$2:$12,ROW('Meta diária'!$B11)-1,0)),GF36,HLOOKUP(GG$2,'Meta diária'!$2:$12,ROW('Meta diária'!$B11)-1,0)))</f>
        <v>0</v>
      </c>
      <c r="GH36" s="60">
        <f ca="1">IF(OR(WEEKDAY(GH$2,2)&gt;5,GH$2&gt;=TODAY()+WEEKDAY(GH$2)),0,IF(ISERROR(HLOOKUP(GH$2,'Meta diária'!$2:$12,ROW('Meta diária'!$B11)-1,0)),GG36,HLOOKUP(GH$2,'Meta diária'!$2:$12,ROW('Meta diária'!$B11)-1,0)))</f>
        <v>0</v>
      </c>
      <c r="GI36" s="60">
        <f ca="1">IF(OR(WEEKDAY(GI$2,2)&gt;5,GI$2&gt;=TODAY()+WEEKDAY(GI$2)),0,IF(ISERROR(HLOOKUP(GI$2,'Meta diária'!$2:$12,ROW('Meta diária'!$B11)-1,0)),GH36,HLOOKUP(GI$2,'Meta diária'!$2:$12,ROW('Meta diária'!$B11)-1,0)))</f>
        <v>0</v>
      </c>
      <c r="GJ36" s="60">
        <f ca="1">IF(OR(WEEKDAY(GJ$2,2)&gt;5,GJ$2&gt;=TODAY()+WEEKDAY(GJ$2)),0,IF(ISERROR(HLOOKUP(GJ$2,'Meta diária'!$2:$12,ROW('Meta diária'!$B11)-1,0)),GI36,HLOOKUP(GJ$2,'Meta diária'!$2:$12,ROW('Meta diária'!$B11)-1,0)))</f>
        <v>0</v>
      </c>
      <c r="GK36" s="60">
        <f ca="1">IF(OR(WEEKDAY(GK$2,2)&gt;5,GK$2&gt;=TODAY()+WEEKDAY(GK$2)),0,IF(ISERROR(HLOOKUP(GK$2,'Meta diária'!$2:$12,ROW('Meta diária'!$B11)-1,0)),GJ36,HLOOKUP(GK$2,'Meta diária'!$2:$12,ROW('Meta diária'!$B11)-1,0)))</f>
        <v>0</v>
      </c>
      <c r="GL36" s="60">
        <f ca="1">IF(OR(WEEKDAY(GL$2,2)&gt;5,GL$2&gt;=TODAY()+WEEKDAY(GL$2)),0,IF(ISERROR(HLOOKUP(GL$2,'Meta diária'!$2:$12,ROW('Meta diária'!$B11)-1,0)),GK36,HLOOKUP(GL$2,'Meta diária'!$2:$12,ROW('Meta diária'!$B11)-1,0)))</f>
        <v>0</v>
      </c>
      <c r="GM36" s="60">
        <f ca="1">IF(OR(WEEKDAY(GM$2,2)&gt;5,GM$2&gt;=TODAY()+WEEKDAY(GM$2)),0,IF(ISERROR(HLOOKUP(GM$2,'Meta diária'!$2:$12,ROW('Meta diária'!$B11)-1,0)),GL36,HLOOKUP(GM$2,'Meta diária'!$2:$12,ROW('Meta diária'!$B11)-1,0)))</f>
        <v>0</v>
      </c>
      <c r="GN36" s="60">
        <f ca="1">IF(OR(WEEKDAY(GN$2,2)&gt;5,GN$2&gt;=TODAY()+WEEKDAY(GN$2)),0,IF(ISERROR(HLOOKUP(GN$2,'Meta diária'!$2:$12,ROW('Meta diária'!$B11)-1,0)),GM36,HLOOKUP(GN$2,'Meta diária'!$2:$12,ROW('Meta diária'!$B11)-1,0)))</f>
        <v>0</v>
      </c>
      <c r="GO36" s="60">
        <f ca="1">IF(OR(WEEKDAY(GO$2,2)&gt;5,GO$2&gt;=TODAY()+WEEKDAY(GO$2)),0,IF(ISERROR(HLOOKUP(GO$2,'Meta diária'!$2:$12,ROW('Meta diária'!$B11)-1,0)),GN36,HLOOKUP(GO$2,'Meta diária'!$2:$12,ROW('Meta diária'!$B11)-1,0)))</f>
        <v>0</v>
      </c>
      <c r="GP36" s="60">
        <f ca="1">IF(OR(WEEKDAY(GP$2,2)&gt;5,GP$2&gt;=TODAY()+WEEKDAY(GP$2)),0,IF(ISERROR(HLOOKUP(GP$2,'Meta diária'!$2:$12,ROW('Meta diária'!$B11)-1,0)),GO36,HLOOKUP(GP$2,'Meta diária'!$2:$12,ROW('Meta diária'!$B11)-1,0)))</f>
        <v>0</v>
      </c>
      <c r="GQ36" s="60">
        <f ca="1">IF(OR(WEEKDAY(GQ$2,2)&gt;5,GQ$2&gt;=TODAY()+WEEKDAY(GQ$2)),0,IF(ISERROR(HLOOKUP(GQ$2,'Meta diária'!$2:$12,ROW('Meta diária'!$B11)-1,0)),GP36,HLOOKUP(GQ$2,'Meta diária'!$2:$12,ROW('Meta diária'!$B11)-1,0)))</f>
        <v>0</v>
      </c>
    </row>
    <row r="37" spans="1:199" s="68" customFormat="1" ht="20.25" customHeight="1">
      <c r="A37" s="67"/>
      <c r="B37" s="240"/>
      <c r="C37" s="53" t="s">
        <v>36</v>
      </c>
      <c r="D37" s="54">
        <f>Cronograma!D23</f>
        <v>0</v>
      </c>
      <c r="E37" s="55">
        <f>Cronograma!E23</f>
        <v>0</v>
      </c>
      <c r="F37" s="108">
        <f>SUM(J37:GQ37)</f>
        <v>0</v>
      </c>
      <c r="G37" s="59">
        <f ca="1">IF(G36=0,0,IF(F37&gt;0,SUM(J37:GQ37)/(COUNTIF(J36:GQ36,"&gt;0")),0))</f>
        <v>0</v>
      </c>
      <c r="H37" s="101">
        <f>COUNTIF(J37:GR37,"&gt;0")</f>
        <v>0</v>
      </c>
      <c r="I37" s="84"/>
      <c r="J37" s="98">
        <f>SUMIFS(Produção!$E:$E,Produção!$B:$B,J$2,Produção!$D:$D,$B36)</f>
        <v>0</v>
      </c>
      <c r="K37" s="98">
        <f>SUMIFS(Produção!$E:$E,Produção!$B:$B,K$2,Produção!$D:$D,$B36)</f>
        <v>0</v>
      </c>
      <c r="L37" s="98">
        <f>SUMIFS(Produção!$E:$E,Produção!$B:$B,L$2,Produção!$D:$D,$B36)</f>
        <v>0</v>
      </c>
      <c r="M37" s="98">
        <f>SUMIFS(Produção!$E:$E,Produção!$B:$B,M$2,Produção!$D:$D,$B36)</f>
        <v>0</v>
      </c>
      <c r="N37" s="98">
        <f>SUMIFS(Produção!$E:$E,Produção!$B:$B,N$2,Produção!$D:$D,$B36)</f>
        <v>0</v>
      </c>
      <c r="O37" s="98">
        <f>SUMIFS(Produção!$E:$E,Produção!$B:$B,O$2,Produção!$D:$D,$B36)</f>
        <v>0</v>
      </c>
      <c r="P37" s="98">
        <f>SUMIFS(Produção!$E:$E,Produção!$B:$B,P$2,Produção!$D:$D,$B36)</f>
        <v>0</v>
      </c>
      <c r="Q37" s="98">
        <f>SUMIFS(Produção!$E:$E,Produção!$B:$B,Q$2,Produção!$D:$D,$B36)</f>
        <v>0</v>
      </c>
      <c r="R37" s="98">
        <f>SUMIFS(Produção!$E:$E,Produção!$B:$B,R$2,Produção!$D:$D,$B36)</f>
        <v>0</v>
      </c>
      <c r="S37" s="98">
        <f>SUMIFS(Produção!$E:$E,Produção!$B:$B,S$2,Produção!$D:$D,$B36)</f>
        <v>0</v>
      </c>
      <c r="T37" s="98">
        <f>SUMIFS(Produção!$E:$E,Produção!$B:$B,T$2,Produção!$D:$D,$B36)</f>
        <v>0</v>
      </c>
      <c r="U37" s="98">
        <f>SUMIFS(Produção!$E:$E,Produção!$B:$B,U$2,Produção!$D:$D,$B36)</f>
        <v>0</v>
      </c>
      <c r="V37" s="98">
        <f>SUMIFS(Produção!$E:$E,Produção!$B:$B,V$2,Produção!$D:$D,$B36)</f>
        <v>0</v>
      </c>
      <c r="W37" s="98">
        <f>SUMIFS(Produção!$E:$E,Produção!$B:$B,W$2,Produção!$D:$D,$B36)</f>
        <v>0</v>
      </c>
      <c r="X37" s="98">
        <f>SUMIFS(Produção!$E:$E,Produção!$B:$B,X$2,Produção!$D:$D,$B36)</f>
        <v>0</v>
      </c>
      <c r="Y37" s="98">
        <f>SUMIFS(Produção!$E:$E,Produção!$B:$B,Y$2,Produção!$D:$D,$B36)</f>
        <v>0</v>
      </c>
      <c r="Z37" s="98">
        <f>SUMIFS(Produção!$E:$E,Produção!$B:$B,Z$2,Produção!$D:$D,$B36)</f>
        <v>0</v>
      </c>
      <c r="AA37" s="98">
        <f>SUMIFS(Produção!$E:$E,Produção!$B:$B,AA$2,Produção!$D:$D,$B36)</f>
        <v>0</v>
      </c>
      <c r="AB37" s="98">
        <f>SUMIFS(Produção!$E:$E,Produção!$B:$B,AB$2,Produção!$D:$D,$B36)</f>
        <v>0</v>
      </c>
      <c r="AC37" s="98">
        <f>SUMIFS(Produção!$E:$E,Produção!$B:$B,AC$2,Produção!$D:$D,$B36)</f>
        <v>0</v>
      </c>
      <c r="AD37" s="98">
        <f>SUMIFS(Produção!$E:$E,Produção!$B:$B,AD$2,Produção!$D:$D,$B36)</f>
        <v>0</v>
      </c>
      <c r="AE37" s="98">
        <f>SUMIFS(Produção!$E:$E,Produção!$B:$B,AE$2,Produção!$D:$D,$B36)</f>
        <v>0</v>
      </c>
      <c r="AF37" s="98">
        <f>SUMIFS(Produção!$E:$E,Produção!$B:$B,AF$2,Produção!$D:$D,$B36)</f>
        <v>0</v>
      </c>
      <c r="AG37" s="98">
        <f>SUMIFS(Produção!$E:$E,Produção!$B:$B,AG$2,Produção!$D:$D,$B36)</f>
        <v>0</v>
      </c>
      <c r="AH37" s="98">
        <f>SUMIFS(Produção!$E:$E,Produção!$B:$B,AH$2,Produção!$D:$D,$B36)</f>
        <v>0</v>
      </c>
      <c r="AI37" s="98">
        <f>SUMIFS(Produção!$E:$E,Produção!$B:$B,AI$2,Produção!$D:$D,$B36)</f>
        <v>0</v>
      </c>
      <c r="AJ37" s="98">
        <f>SUMIFS(Produção!$E:$E,Produção!$B:$B,AJ$2,Produção!$D:$D,$B36)</f>
        <v>0</v>
      </c>
      <c r="AK37" s="98">
        <f>SUMIFS(Produção!$E:$E,Produção!$B:$B,AK$2,Produção!$D:$D,$B36)</f>
        <v>0</v>
      </c>
      <c r="AL37" s="98">
        <f>SUMIFS(Produção!$E:$E,Produção!$B:$B,AL$2,Produção!$D:$D,$B36)</f>
        <v>0</v>
      </c>
      <c r="AM37" s="98">
        <f>SUMIFS(Produção!$E:$E,Produção!$B:$B,AM$2,Produção!$D:$D,$B36)</f>
        <v>0</v>
      </c>
      <c r="AN37" s="98">
        <f>SUMIFS(Produção!$E:$E,Produção!$B:$B,AN$2,Produção!$D:$D,$B36)</f>
        <v>0</v>
      </c>
      <c r="AO37" s="98">
        <f>SUMIFS(Produção!$E:$E,Produção!$B:$B,AO$2,Produção!$D:$D,$B36)</f>
        <v>0</v>
      </c>
      <c r="AP37" s="98">
        <f>SUMIFS(Produção!$E:$E,Produção!$B:$B,AP$2,Produção!$D:$D,$B36)</f>
        <v>0</v>
      </c>
      <c r="AQ37" s="98">
        <f>SUMIFS(Produção!$E:$E,Produção!$B:$B,AQ$2,Produção!$D:$D,$B36)</f>
        <v>0</v>
      </c>
      <c r="AR37" s="98">
        <f>SUMIFS(Produção!$E:$E,Produção!$B:$B,AR$2,Produção!$D:$D,$B36)</f>
        <v>0</v>
      </c>
      <c r="AS37" s="98">
        <f>SUMIFS(Produção!$E:$E,Produção!$B:$B,AS$2,Produção!$D:$D,$B36)</f>
        <v>0</v>
      </c>
      <c r="AT37" s="98">
        <f>SUMIFS(Produção!$E:$E,Produção!$B:$B,AT$2,Produção!$D:$D,$B36)</f>
        <v>0</v>
      </c>
      <c r="AU37" s="98">
        <f>SUMIFS(Produção!$E:$E,Produção!$B:$B,AU$2,Produção!$D:$D,$B36)</f>
        <v>0</v>
      </c>
      <c r="AV37" s="98">
        <f>SUMIFS(Produção!$E:$E,Produção!$B:$B,AV$2,Produção!$D:$D,$B36)</f>
        <v>0</v>
      </c>
      <c r="AW37" s="98">
        <f>SUMIFS(Produção!$E:$E,Produção!$B:$B,AW$2,Produção!$D:$D,$B36)</f>
        <v>0</v>
      </c>
      <c r="AX37" s="98">
        <f>SUMIFS(Produção!$E:$E,Produção!$B:$B,AX$2,Produção!$D:$D,$B36)</f>
        <v>0</v>
      </c>
      <c r="AY37" s="98">
        <f>SUMIFS(Produção!$E:$E,Produção!$B:$B,AY$2,Produção!$D:$D,$B36)</f>
        <v>0</v>
      </c>
      <c r="AZ37" s="98">
        <f>SUMIFS(Produção!$E:$E,Produção!$B:$B,AZ$2,Produção!$D:$D,$B36)</f>
        <v>0</v>
      </c>
      <c r="BA37" s="98">
        <f>SUMIFS(Produção!$E:$E,Produção!$B:$B,BA$2,Produção!$D:$D,$B36)</f>
        <v>0</v>
      </c>
      <c r="BB37" s="98">
        <f>SUMIFS(Produção!$E:$E,Produção!$B:$B,BB$2,Produção!$D:$D,$B36)</f>
        <v>0</v>
      </c>
      <c r="BC37" s="98">
        <f>SUMIFS(Produção!$E:$E,Produção!$B:$B,BC$2,Produção!$D:$D,$B36)</f>
        <v>0</v>
      </c>
      <c r="BD37" s="98">
        <f>SUMIFS(Produção!$E:$E,Produção!$B:$B,BD$2,Produção!$D:$D,$B36)</f>
        <v>0</v>
      </c>
      <c r="BE37" s="98">
        <f>SUMIFS(Produção!$E:$E,Produção!$B:$B,BE$2,Produção!$D:$D,$B36)</f>
        <v>0</v>
      </c>
      <c r="BF37" s="98">
        <f>SUMIFS(Produção!$E:$E,Produção!$B:$B,BF$2,Produção!$D:$D,$B36)</f>
        <v>0</v>
      </c>
      <c r="BG37" s="98">
        <f>SUMIFS(Produção!$E:$E,Produção!$B:$B,BG$2,Produção!$D:$D,$B36)</f>
        <v>0</v>
      </c>
      <c r="BH37" s="98">
        <f>SUMIFS(Produção!$E:$E,Produção!$B:$B,BH$2,Produção!$D:$D,$B36)</f>
        <v>0</v>
      </c>
      <c r="BI37" s="98">
        <f>SUMIFS(Produção!$E:$E,Produção!$B:$B,BI$2,Produção!$D:$D,$B36)</f>
        <v>0</v>
      </c>
      <c r="BJ37" s="98">
        <f>SUMIFS(Produção!$E:$E,Produção!$B:$B,BJ$2,Produção!$D:$D,$B36)</f>
        <v>0</v>
      </c>
      <c r="BK37" s="98">
        <f>SUMIFS(Produção!$E:$E,Produção!$B:$B,BK$2,Produção!$D:$D,$B36)</f>
        <v>0</v>
      </c>
      <c r="BL37" s="98">
        <f>SUMIFS(Produção!$E:$E,Produção!$B:$B,BL$2,Produção!$D:$D,$B36)</f>
        <v>0</v>
      </c>
      <c r="BM37" s="98">
        <f>SUMIFS(Produção!$E:$E,Produção!$B:$B,BM$2,Produção!$D:$D,$B36)</f>
        <v>0</v>
      </c>
      <c r="BN37" s="98">
        <f>SUMIFS(Produção!$E:$E,Produção!$B:$B,BN$2,Produção!$D:$D,$B36)</f>
        <v>0</v>
      </c>
      <c r="BO37" s="98">
        <f>SUMIFS(Produção!$E:$E,Produção!$B:$B,BO$2,Produção!$D:$D,$B36)</f>
        <v>0</v>
      </c>
      <c r="BP37" s="98">
        <f>SUMIFS(Produção!$E:$E,Produção!$B:$B,BP$2,Produção!$D:$D,$B36)</f>
        <v>0</v>
      </c>
      <c r="BQ37" s="98">
        <f>SUMIFS(Produção!$E:$E,Produção!$B:$B,BQ$2,Produção!$D:$D,$B36)</f>
        <v>0</v>
      </c>
      <c r="BR37" s="98">
        <f>SUMIFS(Produção!$E:$E,Produção!$B:$B,BR$2,Produção!$D:$D,$B36)</f>
        <v>0</v>
      </c>
      <c r="BS37" s="98">
        <f>SUMIFS(Produção!$E:$E,Produção!$B:$B,BS$2,Produção!$D:$D,$B36)</f>
        <v>0</v>
      </c>
      <c r="BT37" s="98">
        <f>SUMIFS(Produção!$E:$E,Produção!$B:$B,BT$2,Produção!$D:$D,$B36)</f>
        <v>0</v>
      </c>
      <c r="BU37" s="98">
        <f>SUMIFS(Produção!$E:$E,Produção!$B:$B,BU$2,Produção!$D:$D,$B36)</f>
        <v>0</v>
      </c>
      <c r="BV37" s="98">
        <f>SUMIFS(Produção!$E:$E,Produção!$B:$B,BV$2,Produção!$D:$D,$B36)</f>
        <v>0</v>
      </c>
      <c r="BW37" s="98">
        <f>SUMIFS(Produção!$E:$E,Produção!$B:$B,BW$2,Produção!$D:$D,$B36)</f>
        <v>0</v>
      </c>
      <c r="BX37" s="98">
        <f>SUMIFS(Produção!$E:$E,Produção!$B:$B,BX$2,Produção!$D:$D,$B36)</f>
        <v>0</v>
      </c>
      <c r="BY37" s="98">
        <f>SUMIFS(Produção!$E:$E,Produção!$B:$B,BY$2,Produção!$D:$D,$B36)</f>
        <v>0</v>
      </c>
      <c r="BZ37" s="98">
        <f>SUMIFS(Produção!$E:$E,Produção!$B:$B,BZ$2,Produção!$D:$D,$B36)</f>
        <v>0</v>
      </c>
      <c r="CA37" s="98">
        <f>SUMIFS(Produção!$E:$E,Produção!$B:$B,CA$2,Produção!$D:$D,$B36)</f>
        <v>0</v>
      </c>
      <c r="CB37" s="98">
        <f>SUMIFS(Produção!$E:$E,Produção!$B:$B,CB$2,Produção!$D:$D,$B36)</f>
        <v>0</v>
      </c>
      <c r="CC37" s="98">
        <f>SUMIFS(Produção!$E:$E,Produção!$B:$B,CC$2,Produção!$D:$D,$B36)</f>
        <v>0</v>
      </c>
      <c r="CD37" s="98">
        <f>SUMIFS(Produção!$E:$E,Produção!$B:$B,CD$2,Produção!$D:$D,$B36)</f>
        <v>0</v>
      </c>
      <c r="CE37" s="98">
        <f>SUMIFS(Produção!$E:$E,Produção!$B:$B,CE$2,Produção!$D:$D,$B36)</f>
        <v>0</v>
      </c>
      <c r="CF37" s="98">
        <f>SUMIFS(Produção!$E:$E,Produção!$B:$B,CF$2,Produção!$D:$D,$B36)</f>
        <v>0</v>
      </c>
      <c r="CG37" s="98">
        <f>SUMIFS(Produção!$E:$E,Produção!$B:$B,CG$2,Produção!$D:$D,$B36)</f>
        <v>0</v>
      </c>
      <c r="CH37" s="98">
        <f>SUMIFS(Produção!$E:$E,Produção!$B:$B,CH$2,Produção!$D:$D,$B36)</f>
        <v>0</v>
      </c>
      <c r="CI37" s="98">
        <f>SUMIFS(Produção!$E:$E,Produção!$B:$B,CI$2,Produção!$D:$D,$B36)</f>
        <v>0</v>
      </c>
      <c r="CJ37" s="98">
        <f>SUMIFS(Produção!$E:$E,Produção!$B:$B,CJ$2,Produção!$D:$D,$B36)</f>
        <v>0</v>
      </c>
      <c r="CK37" s="98">
        <f>SUMIFS(Produção!$E:$E,Produção!$B:$B,CK$2,Produção!$D:$D,$B36)</f>
        <v>0</v>
      </c>
      <c r="CL37" s="98">
        <f>SUMIFS(Produção!$E:$E,Produção!$B:$B,CL$2,Produção!$D:$D,$B36)</f>
        <v>0</v>
      </c>
      <c r="CM37" s="98">
        <f>SUMIFS(Produção!$E:$E,Produção!$B:$B,CM$2,Produção!$D:$D,$B36)</f>
        <v>0</v>
      </c>
      <c r="CN37" s="98">
        <f>SUMIFS(Produção!$E:$E,Produção!$B:$B,CN$2,Produção!$D:$D,$B36)</f>
        <v>0</v>
      </c>
      <c r="CO37" s="98">
        <f>SUMIFS(Produção!$E:$E,Produção!$B:$B,CO$2,Produção!$D:$D,$B36)</f>
        <v>0</v>
      </c>
      <c r="CP37" s="98">
        <f>SUMIFS(Produção!$E:$E,Produção!$B:$B,CP$2,Produção!$D:$D,$B36)</f>
        <v>0</v>
      </c>
      <c r="CQ37" s="98">
        <f>SUMIFS(Produção!$E:$E,Produção!$B:$B,CQ$2,Produção!$D:$D,$B36)</f>
        <v>0</v>
      </c>
      <c r="CR37" s="98">
        <f>SUMIFS(Produção!$E:$E,Produção!$B:$B,CR$2,Produção!$D:$D,$B36)</f>
        <v>0</v>
      </c>
      <c r="CS37" s="98">
        <f>SUMIFS(Produção!$E:$E,Produção!$B:$B,CS$2,Produção!$D:$D,$B36)</f>
        <v>0</v>
      </c>
      <c r="CT37" s="98">
        <f>SUMIFS(Produção!$E:$E,Produção!$B:$B,CT$2,Produção!$D:$D,$B36)</f>
        <v>0</v>
      </c>
      <c r="CU37" s="98">
        <f>SUMIFS(Produção!$E:$E,Produção!$B:$B,CU$2,Produção!$D:$D,$B36)</f>
        <v>0</v>
      </c>
      <c r="CV37" s="98">
        <f>SUMIFS(Produção!$E:$E,Produção!$B:$B,CV$2,Produção!$D:$D,$B36)</f>
        <v>0</v>
      </c>
      <c r="CW37" s="98">
        <f>SUMIFS(Produção!$E:$E,Produção!$B:$B,CW$2,Produção!$D:$D,$B36)</f>
        <v>0</v>
      </c>
      <c r="CX37" s="98">
        <f>SUMIFS(Produção!$E:$E,Produção!$B:$B,CX$2,Produção!$D:$D,$B36)</f>
        <v>0</v>
      </c>
      <c r="CY37" s="98">
        <f>SUMIFS(Produção!$E:$E,Produção!$B:$B,CY$2,Produção!$D:$D,$B36)</f>
        <v>0</v>
      </c>
      <c r="CZ37" s="98">
        <f>SUMIFS(Produção!$E:$E,Produção!$B:$B,CZ$2,Produção!$D:$D,$B36)</f>
        <v>0</v>
      </c>
      <c r="DA37" s="98">
        <f>SUMIFS(Produção!$E:$E,Produção!$B:$B,DA$2,Produção!$D:$D,$B36)</f>
        <v>0</v>
      </c>
      <c r="DB37" s="98">
        <f>SUMIFS(Produção!$E:$E,Produção!$B:$B,DB$2,Produção!$D:$D,$B36)</f>
        <v>0</v>
      </c>
      <c r="DC37" s="98">
        <f>SUMIFS(Produção!$E:$E,Produção!$B:$B,DC$2,Produção!$D:$D,$B36)</f>
        <v>0</v>
      </c>
      <c r="DD37" s="98">
        <f>SUMIFS(Produção!$E:$E,Produção!$B:$B,DD$2,Produção!$D:$D,$B36)</f>
        <v>0</v>
      </c>
      <c r="DE37" s="98">
        <f>SUMIFS(Produção!$E:$E,Produção!$B:$B,DE$2,Produção!$D:$D,$B36)</f>
        <v>0</v>
      </c>
      <c r="DF37" s="98">
        <f>SUMIFS(Produção!$E:$E,Produção!$B:$B,DF$2,Produção!$D:$D,$B36)</f>
        <v>0</v>
      </c>
      <c r="DG37" s="98">
        <f>SUMIFS(Produção!$E:$E,Produção!$B:$B,DG$2,Produção!$D:$D,$B36)</f>
        <v>0</v>
      </c>
      <c r="DH37" s="98">
        <f>SUMIFS(Produção!$E:$E,Produção!$B:$B,DH$2,Produção!$D:$D,$B36)</f>
        <v>0</v>
      </c>
      <c r="DI37" s="98">
        <f>SUMIFS(Produção!$E:$E,Produção!$B:$B,DI$2,Produção!$D:$D,$B36)</f>
        <v>0</v>
      </c>
      <c r="DJ37" s="98">
        <f>SUMIFS(Produção!$E:$E,Produção!$B:$B,DJ$2,Produção!$D:$D,$B36)</f>
        <v>0</v>
      </c>
      <c r="DK37" s="98">
        <f>SUMIFS(Produção!$E:$E,Produção!$B:$B,DK$2,Produção!$D:$D,$B36)</f>
        <v>0</v>
      </c>
      <c r="DL37" s="98">
        <f>SUMIFS(Produção!$E:$E,Produção!$B:$B,DL$2,Produção!$D:$D,$B36)</f>
        <v>0</v>
      </c>
      <c r="DM37" s="98">
        <f>SUMIFS(Produção!$E:$E,Produção!$B:$B,DM$2,Produção!$D:$D,$B36)</f>
        <v>0</v>
      </c>
      <c r="DN37" s="98">
        <f>SUMIFS(Produção!$E:$E,Produção!$B:$B,DN$2,Produção!$D:$D,$B36)</f>
        <v>0</v>
      </c>
      <c r="DO37" s="98">
        <f>SUMIFS(Produção!$E:$E,Produção!$B:$B,DO$2,Produção!$D:$D,$B36)</f>
        <v>0</v>
      </c>
      <c r="DP37" s="98">
        <f>SUMIFS(Produção!$E:$E,Produção!$B:$B,DP$2,Produção!$D:$D,$B36)</f>
        <v>0</v>
      </c>
      <c r="DQ37" s="98">
        <f>SUMIFS(Produção!$E:$E,Produção!$B:$B,DQ$2,Produção!$D:$D,$B36)</f>
        <v>0</v>
      </c>
      <c r="DR37" s="98">
        <f>SUMIFS(Produção!$E:$E,Produção!$B:$B,DR$2,Produção!$D:$D,$B36)</f>
        <v>0</v>
      </c>
      <c r="DS37" s="98">
        <f>SUMIFS(Produção!$E:$E,Produção!$B:$B,DS$2,Produção!$D:$D,$B36)</f>
        <v>0</v>
      </c>
      <c r="DT37" s="98">
        <f>SUMIFS(Produção!$E:$E,Produção!$B:$B,DT$2,Produção!$D:$D,$B36)</f>
        <v>0</v>
      </c>
      <c r="DU37" s="98">
        <f>SUMIFS(Produção!$E:$E,Produção!$B:$B,DU$2,Produção!$D:$D,$B36)</f>
        <v>0</v>
      </c>
      <c r="DV37" s="98">
        <f>SUMIFS(Produção!$E:$E,Produção!$B:$B,DV$2,Produção!$D:$D,$B36)</f>
        <v>0</v>
      </c>
      <c r="DW37" s="98">
        <f>SUMIFS(Produção!$E:$E,Produção!$B:$B,DW$2,Produção!$D:$D,$B36)</f>
        <v>0</v>
      </c>
      <c r="DX37" s="98">
        <f>SUMIFS(Produção!$E:$E,Produção!$B:$B,DX$2,Produção!$D:$D,$B36)</f>
        <v>0</v>
      </c>
      <c r="DY37" s="98">
        <f>SUMIFS(Produção!$E:$E,Produção!$B:$B,DY$2,Produção!$D:$D,$B36)</f>
        <v>0</v>
      </c>
      <c r="DZ37" s="98">
        <f>SUMIFS(Produção!$E:$E,Produção!$B:$B,DZ$2,Produção!$D:$D,$B36)</f>
        <v>0</v>
      </c>
      <c r="EA37" s="98">
        <f>SUMIFS(Produção!$E:$E,Produção!$B:$B,EA$2,Produção!$D:$D,$B36)</f>
        <v>0</v>
      </c>
      <c r="EB37" s="98">
        <f>SUMIFS(Produção!$E:$E,Produção!$B:$B,EB$2,Produção!$D:$D,$B36)</f>
        <v>0</v>
      </c>
      <c r="EC37" s="98">
        <f>SUMIFS(Produção!$E:$E,Produção!$B:$B,EC$2,Produção!$D:$D,$B36)</f>
        <v>0</v>
      </c>
      <c r="ED37" s="98">
        <f>SUMIFS(Produção!$E:$E,Produção!$B:$B,ED$2,Produção!$D:$D,$B36)</f>
        <v>0</v>
      </c>
      <c r="EE37" s="98">
        <f>SUMIFS(Produção!$E:$E,Produção!$B:$B,EE$2,Produção!$D:$D,$B36)</f>
        <v>0</v>
      </c>
      <c r="EF37" s="98">
        <f>SUMIFS(Produção!$E:$E,Produção!$B:$B,EF$2,Produção!$D:$D,$B36)</f>
        <v>0</v>
      </c>
      <c r="EG37" s="98">
        <f>SUMIFS(Produção!$E:$E,Produção!$B:$B,EG$2,Produção!$D:$D,$B36)</f>
        <v>0</v>
      </c>
      <c r="EH37" s="98">
        <f>SUMIFS(Produção!$E:$E,Produção!$B:$B,EH$2,Produção!$D:$D,$B36)</f>
        <v>0</v>
      </c>
      <c r="EI37" s="98">
        <f>SUMIFS(Produção!$E:$E,Produção!$B:$B,EI$2,Produção!$D:$D,$B36)</f>
        <v>0</v>
      </c>
      <c r="EJ37" s="98">
        <f>SUMIFS(Produção!$E:$E,Produção!$B:$B,EJ$2,Produção!$D:$D,$B36)</f>
        <v>0</v>
      </c>
      <c r="EK37" s="98">
        <f>SUMIFS(Produção!$E:$E,Produção!$B:$B,EK$2,Produção!$D:$D,$B36)</f>
        <v>0</v>
      </c>
      <c r="EL37" s="98">
        <f>SUMIFS(Produção!$E:$E,Produção!$B:$B,EL$2,Produção!$D:$D,$B36)</f>
        <v>0</v>
      </c>
      <c r="EM37" s="98">
        <f>SUMIFS(Produção!$E:$E,Produção!$B:$B,EM$2,Produção!$D:$D,$B36)</f>
        <v>0</v>
      </c>
      <c r="EN37" s="98">
        <f>SUMIFS(Produção!$E:$E,Produção!$B:$B,EN$2,Produção!$D:$D,$B36)</f>
        <v>0</v>
      </c>
      <c r="EO37" s="98">
        <f>SUMIFS(Produção!$E:$E,Produção!$B:$B,EO$2,Produção!$D:$D,$B36)</f>
        <v>0</v>
      </c>
      <c r="EP37" s="98">
        <f>SUMIFS(Produção!$E:$E,Produção!$B:$B,EP$2,Produção!$D:$D,$B36)</f>
        <v>0</v>
      </c>
      <c r="EQ37" s="98">
        <f>SUMIFS(Produção!$E:$E,Produção!$B:$B,EQ$2,Produção!$D:$D,$B36)</f>
        <v>0</v>
      </c>
      <c r="ER37" s="98">
        <f>SUMIFS(Produção!$E:$E,Produção!$B:$B,ER$2,Produção!$D:$D,$B36)</f>
        <v>0</v>
      </c>
      <c r="ES37" s="98">
        <f>SUMIFS(Produção!$E:$E,Produção!$B:$B,ES$2,Produção!$D:$D,$B36)</f>
        <v>0</v>
      </c>
      <c r="ET37" s="98">
        <f>SUMIFS(Produção!$E:$E,Produção!$B:$B,ET$2,Produção!$D:$D,$B36)</f>
        <v>0</v>
      </c>
      <c r="EU37" s="98">
        <f>SUMIFS(Produção!$E:$E,Produção!$B:$B,EU$2,Produção!$D:$D,$B36)</f>
        <v>0</v>
      </c>
      <c r="EV37" s="98">
        <f>SUMIFS(Produção!$E:$E,Produção!$B:$B,EV$2,Produção!$D:$D,$B36)</f>
        <v>0</v>
      </c>
      <c r="EW37" s="98">
        <f>SUMIFS(Produção!$E:$E,Produção!$B:$B,EW$2,Produção!$D:$D,$B36)</f>
        <v>0</v>
      </c>
      <c r="EX37" s="98">
        <f>SUMIFS(Produção!$E:$E,Produção!$B:$B,EX$2,Produção!$D:$D,$B36)</f>
        <v>0</v>
      </c>
      <c r="EY37" s="98">
        <f>SUMIFS(Produção!$E:$E,Produção!$B:$B,EY$2,Produção!$D:$D,$B36)</f>
        <v>0</v>
      </c>
      <c r="EZ37" s="98">
        <f>SUMIFS(Produção!$E:$E,Produção!$B:$B,EZ$2,Produção!$D:$D,$B36)</f>
        <v>0</v>
      </c>
      <c r="FA37" s="98">
        <f>SUMIFS(Produção!$E:$E,Produção!$B:$B,FA$2,Produção!$D:$D,$B36)</f>
        <v>0</v>
      </c>
      <c r="FB37" s="98">
        <f>SUMIFS(Produção!$E:$E,Produção!$B:$B,FB$2,Produção!$D:$D,$B36)</f>
        <v>0</v>
      </c>
      <c r="FC37" s="98">
        <f>SUMIFS(Produção!$E:$E,Produção!$B:$B,FC$2,Produção!$D:$D,$B36)</f>
        <v>0</v>
      </c>
      <c r="FD37" s="98">
        <f>SUMIFS(Produção!$E:$E,Produção!$B:$B,FD$2,Produção!$D:$D,$B36)</f>
        <v>0</v>
      </c>
      <c r="FE37" s="98">
        <f>SUMIFS(Produção!$E:$E,Produção!$B:$B,FE$2,Produção!$D:$D,$B36)</f>
        <v>0</v>
      </c>
      <c r="FF37" s="98">
        <f>SUMIFS(Produção!$E:$E,Produção!$B:$B,FF$2,Produção!$D:$D,$B36)</f>
        <v>0</v>
      </c>
      <c r="FG37" s="98">
        <f>SUMIFS(Produção!$E:$E,Produção!$B:$B,FG$2,Produção!$D:$D,$B36)</f>
        <v>0</v>
      </c>
      <c r="FH37" s="98">
        <f>SUMIFS(Produção!$E:$E,Produção!$B:$B,FH$2,Produção!$D:$D,$B36)</f>
        <v>0</v>
      </c>
      <c r="FI37" s="98">
        <f>SUMIFS(Produção!$E:$E,Produção!$B:$B,FI$2,Produção!$D:$D,$B36)</f>
        <v>0</v>
      </c>
      <c r="FJ37" s="98">
        <f>SUMIFS(Produção!$E:$E,Produção!$B:$B,FJ$2,Produção!$D:$D,$B36)</f>
        <v>0</v>
      </c>
      <c r="FK37" s="98">
        <f>SUMIFS(Produção!$E:$E,Produção!$B:$B,FK$2,Produção!$D:$D,$B36)</f>
        <v>0</v>
      </c>
      <c r="FL37" s="98">
        <f>SUMIFS(Produção!$E:$E,Produção!$B:$B,FL$2,Produção!$D:$D,$B36)</f>
        <v>0</v>
      </c>
      <c r="FM37" s="98">
        <f>SUMIFS(Produção!$E:$E,Produção!$B:$B,FM$2,Produção!$D:$D,$B36)</f>
        <v>0</v>
      </c>
      <c r="FN37" s="98">
        <f>SUMIFS(Produção!$E:$E,Produção!$B:$B,FN$2,Produção!$D:$D,$B36)</f>
        <v>0</v>
      </c>
      <c r="FO37" s="98">
        <f>SUMIFS(Produção!$E:$E,Produção!$B:$B,FO$2,Produção!$D:$D,$B36)</f>
        <v>0</v>
      </c>
      <c r="FP37" s="98">
        <f>SUMIFS(Produção!$E:$E,Produção!$B:$B,FP$2,Produção!$D:$D,$B36)</f>
        <v>0</v>
      </c>
      <c r="FQ37" s="98">
        <f>SUMIFS(Produção!$E:$E,Produção!$B:$B,FQ$2,Produção!$D:$D,$B36)</f>
        <v>0</v>
      </c>
      <c r="FR37" s="98">
        <f>SUMIFS(Produção!$E:$E,Produção!$B:$B,FR$2,Produção!$D:$D,$B36)</f>
        <v>0</v>
      </c>
      <c r="FS37" s="98">
        <f>SUMIFS(Produção!$E:$E,Produção!$B:$B,FS$2,Produção!$D:$D,$B36)</f>
        <v>0</v>
      </c>
      <c r="FT37" s="98">
        <f>SUMIFS(Produção!$E:$E,Produção!$B:$B,FT$2,Produção!$D:$D,$B36)</f>
        <v>0</v>
      </c>
      <c r="FU37" s="98">
        <f>SUMIFS(Produção!$E:$E,Produção!$B:$B,FU$2,Produção!$D:$D,$B36)</f>
        <v>0</v>
      </c>
      <c r="FV37" s="98">
        <f>SUMIFS(Produção!$E:$E,Produção!$B:$B,FV$2,Produção!$D:$D,$B36)</f>
        <v>0</v>
      </c>
      <c r="FW37" s="98">
        <f>SUMIFS(Produção!$E:$E,Produção!$B:$B,FW$2,Produção!$D:$D,$B36)</f>
        <v>0</v>
      </c>
      <c r="FX37" s="98">
        <f>SUMIFS(Produção!$E:$E,Produção!$B:$B,FX$2,Produção!$D:$D,$B36)</f>
        <v>0</v>
      </c>
      <c r="FY37" s="98">
        <f>SUMIFS(Produção!$E:$E,Produção!$B:$B,FY$2,Produção!$D:$D,$B36)</f>
        <v>0</v>
      </c>
      <c r="FZ37" s="98">
        <f>SUMIFS(Produção!$E:$E,Produção!$B:$B,FZ$2,Produção!$D:$D,$B36)</f>
        <v>0</v>
      </c>
      <c r="GA37" s="98">
        <f>SUMIFS(Produção!$E:$E,Produção!$B:$B,GA$2,Produção!$D:$D,$B36)</f>
        <v>0</v>
      </c>
      <c r="GB37" s="98">
        <f>SUMIFS(Produção!$E:$E,Produção!$B:$B,GB$2,Produção!$D:$D,$B36)</f>
        <v>0</v>
      </c>
      <c r="GC37" s="98">
        <f>SUMIFS(Produção!$E:$E,Produção!$B:$B,GC$2,Produção!$D:$D,$B36)</f>
        <v>0</v>
      </c>
      <c r="GD37" s="98">
        <f>SUMIFS(Produção!$E:$E,Produção!$B:$B,GD$2,Produção!$D:$D,$B36)</f>
        <v>0</v>
      </c>
      <c r="GE37" s="98">
        <f>SUMIFS(Produção!$E:$E,Produção!$B:$B,GE$2,Produção!$D:$D,$B36)</f>
        <v>0</v>
      </c>
      <c r="GF37" s="98">
        <f>SUMIFS(Produção!$E:$E,Produção!$B:$B,GF$2,Produção!$D:$D,$B36)</f>
        <v>0</v>
      </c>
      <c r="GG37" s="98">
        <f>SUMIFS(Produção!$E:$E,Produção!$B:$B,GG$2,Produção!$D:$D,$B36)</f>
        <v>0</v>
      </c>
      <c r="GH37" s="98">
        <f>SUMIFS(Produção!$E:$E,Produção!$B:$B,GH$2,Produção!$D:$D,$B36)</f>
        <v>0</v>
      </c>
      <c r="GI37" s="98">
        <f>SUMIFS(Produção!$E:$E,Produção!$B:$B,GI$2,Produção!$D:$D,$B36)</f>
        <v>0</v>
      </c>
      <c r="GJ37" s="98">
        <f>SUMIFS(Produção!$E:$E,Produção!$B:$B,GJ$2,Produção!$D:$D,$B36)</f>
        <v>0</v>
      </c>
      <c r="GK37" s="98">
        <f>SUMIFS(Produção!$E:$E,Produção!$B:$B,GK$2,Produção!$D:$D,$B36)</f>
        <v>0</v>
      </c>
      <c r="GL37" s="98">
        <f>SUMIFS(Produção!$E:$E,Produção!$B:$B,GL$2,Produção!$D:$D,$B36)</f>
        <v>0</v>
      </c>
      <c r="GM37" s="98">
        <f>SUMIFS(Produção!$E:$E,Produção!$B:$B,GM$2,Produção!$D:$D,$B36)</f>
        <v>0</v>
      </c>
      <c r="GN37" s="98">
        <f>SUMIFS(Produção!$E:$E,Produção!$B:$B,GN$2,Produção!$D:$D,$B36)</f>
        <v>0</v>
      </c>
      <c r="GO37" s="98">
        <f>SUMIFS(Produção!$E:$E,Produção!$B:$B,GO$2,Produção!$D:$D,$B36)</f>
        <v>0</v>
      </c>
      <c r="GP37" s="98">
        <f>SUMIFS(Produção!$E:$E,Produção!$B:$B,GP$2,Produção!$D:$D,$B36)</f>
        <v>0</v>
      </c>
      <c r="GQ37" s="98">
        <f>SUMIFS(Produção!$E:$E,Produção!$B:$B,GQ$2,Produção!$D:$D,$B36)</f>
        <v>0</v>
      </c>
    </row>
    <row r="38" spans="1:199" s="68" customFormat="1" ht="20.25" customHeight="1">
      <c r="A38" s="67"/>
      <c r="B38" s="241"/>
      <c r="C38" s="56" t="s">
        <v>35</v>
      </c>
      <c r="D38" s="57"/>
      <c r="E38" s="57"/>
      <c r="F38" s="112">
        <f ca="1">HLOOKUP(TODAY()-1,$2:$38,ROW(C38)-1,0)</f>
        <v>0</v>
      </c>
      <c r="G38" s="113"/>
      <c r="H38" s="114"/>
      <c r="I38" s="115"/>
      <c r="J38" s="116">
        <f ca="1">IF(J$2&lt;TODAY(),(J37-J36)+I38,0)</f>
        <v>0</v>
      </c>
      <c r="K38" s="116">
        <f t="shared" ref="K38:BV38" ca="1" si="29">IF(K$2&lt;TODAY(),(K37-K36)+J38,0)</f>
        <v>0</v>
      </c>
      <c r="L38" s="116">
        <f t="shared" ca="1" si="29"/>
        <v>0</v>
      </c>
      <c r="M38" s="116">
        <f t="shared" ca="1" si="29"/>
        <v>0</v>
      </c>
      <c r="N38" s="116">
        <f t="shared" ca="1" si="29"/>
        <v>0</v>
      </c>
      <c r="O38" s="116">
        <f t="shared" ca="1" si="29"/>
        <v>0</v>
      </c>
      <c r="P38" s="116">
        <f t="shared" ca="1" si="29"/>
        <v>0</v>
      </c>
      <c r="Q38" s="116">
        <f t="shared" ca="1" si="29"/>
        <v>0</v>
      </c>
      <c r="R38" s="116">
        <f t="shared" ca="1" si="29"/>
        <v>0</v>
      </c>
      <c r="S38" s="116">
        <f t="shared" ca="1" si="29"/>
        <v>0</v>
      </c>
      <c r="T38" s="116">
        <f t="shared" ca="1" si="29"/>
        <v>0</v>
      </c>
      <c r="U38" s="116">
        <f t="shared" ca="1" si="29"/>
        <v>0</v>
      </c>
      <c r="V38" s="116">
        <f t="shared" ca="1" si="29"/>
        <v>0</v>
      </c>
      <c r="W38" s="116">
        <f t="shared" ca="1" si="29"/>
        <v>0</v>
      </c>
      <c r="X38" s="116">
        <f t="shared" ca="1" si="29"/>
        <v>0</v>
      </c>
      <c r="Y38" s="116">
        <f t="shared" ca="1" si="29"/>
        <v>0</v>
      </c>
      <c r="Z38" s="116">
        <f t="shared" ca="1" si="29"/>
        <v>0</v>
      </c>
      <c r="AA38" s="116">
        <f t="shared" ca="1" si="29"/>
        <v>0</v>
      </c>
      <c r="AB38" s="116">
        <f t="shared" ca="1" si="29"/>
        <v>0</v>
      </c>
      <c r="AC38" s="116">
        <f t="shared" ca="1" si="29"/>
        <v>0</v>
      </c>
      <c r="AD38" s="116">
        <f t="shared" ca="1" si="29"/>
        <v>0</v>
      </c>
      <c r="AE38" s="116">
        <f t="shared" ca="1" si="29"/>
        <v>0</v>
      </c>
      <c r="AF38" s="116">
        <f t="shared" ca="1" si="29"/>
        <v>0</v>
      </c>
      <c r="AG38" s="116">
        <f t="shared" ca="1" si="29"/>
        <v>0</v>
      </c>
      <c r="AH38" s="116">
        <f t="shared" ca="1" si="29"/>
        <v>0</v>
      </c>
      <c r="AI38" s="116">
        <f t="shared" ca="1" si="29"/>
        <v>0</v>
      </c>
      <c r="AJ38" s="116">
        <f t="shared" ca="1" si="29"/>
        <v>0</v>
      </c>
      <c r="AK38" s="116">
        <f t="shared" ca="1" si="29"/>
        <v>0</v>
      </c>
      <c r="AL38" s="116">
        <f t="shared" ca="1" si="29"/>
        <v>0</v>
      </c>
      <c r="AM38" s="116">
        <f t="shared" ca="1" si="29"/>
        <v>0</v>
      </c>
      <c r="AN38" s="116">
        <f t="shared" ca="1" si="29"/>
        <v>0</v>
      </c>
      <c r="AO38" s="116">
        <f t="shared" ca="1" si="29"/>
        <v>0</v>
      </c>
      <c r="AP38" s="116">
        <f t="shared" ca="1" si="29"/>
        <v>0</v>
      </c>
      <c r="AQ38" s="116">
        <f t="shared" ca="1" si="29"/>
        <v>0</v>
      </c>
      <c r="AR38" s="116">
        <f t="shared" ca="1" si="29"/>
        <v>0</v>
      </c>
      <c r="AS38" s="116">
        <f t="shared" ca="1" si="29"/>
        <v>0</v>
      </c>
      <c r="AT38" s="116">
        <f t="shared" ca="1" si="29"/>
        <v>0</v>
      </c>
      <c r="AU38" s="116">
        <f t="shared" ca="1" si="29"/>
        <v>0</v>
      </c>
      <c r="AV38" s="116">
        <f t="shared" ca="1" si="29"/>
        <v>0</v>
      </c>
      <c r="AW38" s="116">
        <f t="shared" ca="1" si="29"/>
        <v>0</v>
      </c>
      <c r="AX38" s="116">
        <f t="shared" ca="1" si="29"/>
        <v>0</v>
      </c>
      <c r="AY38" s="116">
        <f t="shared" ca="1" si="29"/>
        <v>0</v>
      </c>
      <c r="AZ38" s="116">
        <f t="shared" ca="1" si="29"/>
        <v>0</v>
      </c>
      <c r="BA38" s="116">
        <f t="shared" ca="1" si="29"/>
        <v>0</v>
      </c>
      <c r="BB38" s="116">
        <f t="shared" ca="1" si="29"/>
        <v>0</v>
      </c>
      <c r="BC38" s="116">
        <f t="shared" ca="1" si="29"/>
        <v>0</v>
      </c>
      <c r="BD38" s="116">
        <f t="shared" ca="1" si="29"/>
        <v>0</v>
      </c>
      <c r="BE38" s="116">
        <f t="shared" ca="1" si="29"/>
        <v>0</v>
      </c>
      <c r="BF38" s="116">
        <f t="shared" ca="1" si="29"/>
        <v>0</v>
      </c>
      <c r="BG38" s="116">
        <f t="shared" ca="1" si="29"/>
        <v>0</v>
      </c>
      <c r="BH38" s="116">
        <f t="shared" ca="1" si="29"/>
        <v>0</v>
      </c>
      <c r="BI38" s="116">
        <f t="shared" ca="1" si="29"/>
        <v>0</v>
      </c>
      <c r="BJ38" s="116">
        <f t="shared" ca="1" si="29"/>
        <v>0</v>
      </c>
      <c r="BK38" s="116">
        <f t="shared" ca="1" si="29"/>
        <v>0</v>
      </c>
      <c r="BL38" s="116">
        <f t="shared" ca="1" si="29"/>
        <v>0</v>
      </c>
      <c r="BM38" s="116">
        <f t="shared" ca="1" si="29"/>
        <v>0</v>
      </c>
      <c r="BN38" s="116">
        <f t="shared" ca="1" si="29"/>
        <v>0</v>
      </c>
      <c r="BO38" s="116">
        <f t="shared" ca="1" si="29"/>
        <v>0</v>
      </c>
      <c r="BP38" s="116">
        <f t="shared" ca="1" si="29"/>
        <v>0</v>
      </c>
      <c r="BQ38" s="116">
        <f t="shared" ca="1" si="29"/>
        <v>0</v>
      </c>
      <c r="BR38" s="116">
        <f t="shared" ca="1" si="29"/>
        <v>0</v>
      </c>
      <c r="BS38" s="116">
        <f t="shared" ca="1" si="29"/>
        <v>0</v>
      </c>
      <c r="BT38" s="116">
        <f t="shared" ca="1" si="29"/>
        <v>0</v>
      </c>
      <c r="BU38" s="116">
        <f t="shared" ca="1" si="29"/>
        <v>0</v>
      </c>
      <c r="BV38" s="116">
        <f t="shared" ca="1" si="29"/>
        <v>0</v>
      </c>
      <c r="BW38" s="116">
        <f t="shared" ref="BW38:EH38" ca="1" si="30">IF(BW$2&lt;TODAY(),(BW37-BW36)+BV38,0)</f>
        <v>0</v>
      </c>
      <c r="BX38" s="116">
        <f t="shared" ca="1" si="30"/>
        <v>0</v>
      </c>
      <c r="BY38" s="116">
        <f t="shared" ca="1" si="30"/>
        <v>0</v>
      </c>
      <c r="BZ38" s="116">
        <f t="shared" ca="1" si="30"/>
        <v>0</v>
      </c>
      <c r="CA38" s="116">
        <f t="shared" ca="1" si="30"/>
        <v>0</v>
      </c>
      <c r="CB38" s="116">
        <f t="shared" ca="1" si="30"/>
        <v>0</v>
      </c>
      <c r="CC38" s="116">
        <f t="shared" ca="1" si="30"/>
        <v>0</v>
      </c>
      <c r="CD38" s="116">
        <f t="shared" ca="1" si="30"/>
        <v>0</v>
      </c>
      <c r="CE38" s="116">
        <f t="shared" ca="1" si="30"/>
        <v>0</v>
      </c>
      <c r="CF38" s="116">
        <f t="shared" ca="1" si="30"/>
        <v>0</v>
      </c>
      <c r="CG38" s="116">
        <f t="shared" ca="1" si="30"/>
        <v>0</v>
      </c>
      <c r="CH38" s="116">
        <f t="shared" ca="1" si="30"/>
        <v>0</v>
      </c>
      <c r="CI38" s="116">
        <f t="shared" ca="1" si="30"/>
        <v>0</v>
      </c>
      <c r="CJ38" s="116">
        <f t="shared" ca="1" si="30"/>
        <v>0</v>
      </c>
      <c r="CK38" s="116">
        <f t="shared" ca="1" si="30"/>
        <v>0</v>
      </c>
      <c r="CL38" s="116">
        <f t="shared" ca="1" si="30"/>
        <v>0</v>
      </c>
      <c r="CM38" s="116">
        <f t="shared" ca="1" si="30"/>
        <v>0</v>
      </c>
      <c r="CN38" s="116">
        <f t="shared" ca="1" si="30"/>
        <v>0</v>
      </c>
      <c r="CO38" s="116">
        <f t="shared" ca="1" si="30"/>
        <v>0</v>
      </c>
      <c r="CP38" s="116">
        <f t="shared" ca="1" si="30"/>
        <v>0</v>
      </c>
      <c r="CQ38" s="116">
        <f t="shared" ca="1" si="30"/>
        <v>0</v>
      </c>
      <c r="CR38" s="116">
        <f t="shared" ca="1" si="30"/>
        <v>0</v>
      </c>
      <c r="CS38" s="116">
        <f t="shared" ca="1" si="30"/>
        <v>0</v>
      </c>
      <c r="CT38" s="116">
        <f t="shared" ca="1" si="30"/>
        <v>0</v>
      </c>
      <c r="CU38" s="116">
        <f t="shared" ca="1" si="30"/>
        <v>0</v>
      </c>
      <c r="CV38" s="116">
        <f t="shared" ca="1" si="30"/>
        <v>0</v>
      </c>
      <c r="CW38" s="116">
        <f t="shared" ca="1" si="30"/>
        <v>0</v>
      </c>
      <c r="CX38" s="116">
        <f t="shared" ca="1" si="30"/>
        <v>0</v>
      </c>
      <c r="CY38" s="116">
        <f t="shared" ca="1" si="30"/>
        <v>0</v>
      </c>
      <c r="CZ38" s="116">
        <f t="shared" ca="1" si="30"/>
        <v>0</v>
      </c>
      <c r="DA38" s="116">
        <f t="shared" ca="1" si="30"/>
        <v>0</v>
      </c>
      <c r="DB38" s="116">
        <f t="shared" ca="1" si="30"/>
        <v>0</v>
      </c>
      <c r="DC38" s="116">
        <f t="shared" ca="1" si="30"/>
        <v>0</v>
      </c>
      <c r="DD38" s="116">
        <f t="shared" ca="1" si="30"/>
        <v>0</v>
      </c>
      <c r="DE38" s="116">
        <f t="shared" ca="1" si="30"/>
        <v>0</v>
      </c>
      <c r="DF38" s="116">
        <f t="shared" ca="1" si="30"/>
        <v>0</v>
      </c>
      <c r="DG38" s="116">
        <f t="shared" ca="1" si="30"/>
        <v>0</v>
      </c>
      <c r="DH38" s="116">
        <f t="shared" ca="1" si="30"/>
        <v>0</v>
      </c>
      <c r="DI38" s="116">
        <f t="shared" ca="1" si="30"/>
        <v>0</v>
      </c>
      <c r="DJ38" s="116">
        <f t="shared" ca="1" si="30"/>
        <v>0</v>
      </c>
      <c r="DK38" s="116">
        <f t="shared" ca="1" si="30"/>
        <v>0</v>
      </c>
      <c r="DL38" s="116">
        <f t="shared" ca="1" si="30"/>
        <v>0</v>
      </c>
      <c r="DM38" s="116">
        <f t="shared" ca="1" si="30"/>
        <v>0</v>
      </c>
      <c r="DN38" s="116">
        <f t="shared" ca="1" si="30"/>
        <v>0</v>
      </c>
      <c r="DO38" s="116">
        <f t="shared" ca="1" si="30"/>
        <v>0</v>
      </c>
      <c r="DP38" s="116">
        <f t="shared" ca="1" si="30"/>
        <v>0</v>
      </c>
      <c r="DQ38" s="116">
        <f t="shared" ca="1" si="30"/>
        <v>0</v>
      </c>
      <c r="DR38" s="116">
        <f t="shared" ca="1" si="30"/>
        <v>0</v>
      </c>
      <c r="DS38" s="116">
        <f t="shared" ca="1" si="30"/>
        <v>0</v>
      </c>
      <c r="DT38" s="116">
        <f t="shared" ca="1" si="30"/>
        <v>0</v>
      </c>
      <c r="DU38" s="116">
        <f t="shared" ca="1" si="30"/>
        <v>0</v>
      </c>
      <c r="DV38" s="116">
        <f t="shared" ca="1" si="30"/>
        <v>0</v>
      </c>
      <c r="DW38" s="116">
        <f t="shared" ca="1" si="30"/>
        <v>0</v>
      </c>
      <c r="DX38" s="116">
        <f t="shared" ca="1" si="30"/>
        <v>0</v>
      </c>
      <c r="DY38" s="116">
        <f t="shared" ca="1" si="30"/>
        <v>0</v>
      </c>
      <c r="DZ38" s="116">
        <f t="shared" ca="1" si="30"/>
        <v>0</v>
      </c>
      <c r="EA38" s="116">
        <f t="shared" ca="1" si="30"/>
        <v>0</v>
      </c>
      <c r="EB38" s="116">
        <f t="shared" ca="1" si="30"/>
        <v>0</v>
      </c>
      <c r="EC38" s="116">
        <f t="shared" ca="1" si="30"/>
        <v>0</v>
      </c>
      <c r="ED38" s="116">
        <f t="shared" ca="1" si="30"/>
        <v>0</v>
      </c>
      <c r="EE38" s="116">
        <f t="shared" ca="1" si="30"/>
        <v>0</v>
      </c>
      <c r="EF38" s="116">
        <f t="shared" ca="1" si="30"/>
        <v>0</v>
      </c>
      <c r="EG38" s="116">
        <f t="shared" ca="1" si="30"/>
        <v>0</v>
      </c>
      <c r="EH38" s="116">
        <f t="shared" ca="1" si="30"/>
        <v>0</v>
      </c>
      <c r="EI38" s="116">
        <f t="shared" ref="EI38:GQ38" ca="1" si="31">IF(EI$2&lt;TODAY(),(EI37-EI36)+EH38,0)</f>
        <v>0</v>
      </c>
      <c r="EJ38" s="116">
        <f t="shared" ca="1" si="31"/>
        <v>0</v>
      </c>
      <c r="EK38" s="116">
        <f t="shared" ca="1" si="31"/>
        <v>0</v>
      </c>
      <c r="EL38" s="116">
        <f t="shared" ca="1" si="31"/>
        <v>0</v>
      </c>
      <c r="EM38" s="116">
        <f t="shared" ca="1" si="31"/>
        <v>0</v>
      </c>
      <c r="EN38" s="116">
        <f t="shared" ca="1" si="31"/>
        <v>0</v>
      </c>
      <c r="EO38" s="116">
        <f t="shared" ca="1" si="31"/>
        <v>0</v>
      </c>
      <c r="EP38" s="116">
        <f t="shared" ca="1" si="31"/>
        <v>0</v>
      </c>
      <c r="EQ38" s="116">
        <f t="shared" ca="1" si="31"/>
        <v>0</v>
      </c>
      <c r="ER38" s="116">
        <f t="shared" ca="1" si="31"/>
        <v>0</v>
      </c>
      <c r="ES38" s="116">
        <f t="shared" ca="1" si="31"/>
        <v>0</v>
      </c>
      <c r="ET38" s="116">
        <f t="shared" ca="1" si="31"/>
        <v>0</v>
      </c>
      <c r="EU38" s="116">
        <f t="shared" ca="1" si="31"/>
        <v>0</v>
      </c>
      <c r="EV38" s="116">
        <f t="shared" ca="1" si="31"/>
        <v>0</v>
      </c>
      <c r="EW38" s="116">
        <f t="shared" ca="1" si="31"/>
        <v>0</v>
      </c>
      <c r="EX38" s="116">
        <f t="shared" ca="1" si="31"/>
        <v>0</v>
      </c>
      <c r="EY38" s="116">
        <f t="shared" ca="1" si="31"/>
        <v>0</v>
      </c>
      <c r="EZ38" s="116">
        <f t="shared" ca="1" si="31"/>
        <v>0</v>
      </c>
      <c r="FA38" s="116">
        <f t="shared" ca="1" si="31"/>
        <v>0</v>
      </c>
      <c r="FB38" s="116">
        <f t="shared" ca="1" si="31"/>
        <v>0</v>
      </c>
      <c r="FC38" s="116">
        <f t="shared" ca="1" si="31"/>
        <v>0</v>
      </c>
      <c r="FD38" s="116">
        <f t="shared" ca="1" si="31"/>
        <v>0</v>
      </c>
      <c r="FE38" s="116">
        <f t="shared" ca="1" si="31"/>
        <v>0</v>
      </c>
      <c r="FF38" s="116">
        <f t="shared" ca="1" si="31"/>
        <v>0</v>
      </c>
      <c r="FG38" s="116">
        <f t="shared" ca="1" si="31"/>
        <v>0</v>
      </c>
      <c r="FH38" s="116">
        <f t="shared" ca="1" si="31"/>
        <v>0</v>
      </c>
      <c r="FI38" s="116">
        <f t="shared" ca="1" si="31"/>
        <v>0</v>
      </c>
      <c r="FJ38" s="116">
        <f t="shared" ca="1" si="31"/>
        <v>0</v>
      </c>
      <c r="FK38" s="116">
        <f t="shared" ca="1" si="31"/>
        <v>0</v>
      </c>
      <c r="FL38" s="116">
        <f t="shared" ca="1" si="31"/>
        <v>0</v>
      </c>
      <c r="FM38" s="116">
        <f t="shared" ca="1" si="31"/>
        <v>0</v>
      </c>
      <c r="FN38" s="116">
        <f t="shared" ca="1" si="31"/>
        <v>0</v>
      </c>
      <c r="FO38" s="116">
        <f t="shared" ca="1" si="31"/>
        <v>0</v>
      </c>
      <c r="FP38" s="116">
        <f t="shared" ca="1" si="31"/>
        <v>0</v>
      </c>
      <c r="FQ38" s="116">
        <f t="shared" ca="1" si="31"/>
        <v>0</v>
      </c>
      <c r="FR38" s="116">
        <f t="shared" ca="1" si="31"/>
        <v>0</v>
      </c>
      <c r="FS38" s="116">
        <f t="shared" ca="1" si="31"/>
        <v>0</v>
      </c>
      <c r="FT38" s="116">
        <f t="shared" ca="1" si="31"/>
        <v>0</v>
      </c>
      <c r="FU38" s="116">
        <f t="shared" ca="1" si="31"/>
        <v>0</v>
      </c>
      <c r="FV38" s="116">
        <f t="shared" ca="1" si="31"/>
        <v>0</v>
      </c>
      <c r="FW38" s="116">
        <f t="shared" ca="1" si="31"/>
        <v>0</v>
      </c>
      <c r="FX38" s="116">
        <f t="shared" ca="1" si="31"/>
        <v>0</v>
      </c>
      <c r="FY38" s="116">
        <f t="shared" ca="1" si="31"/>
        <v>0</v>
      </c>
      <c r="FZ38" s="116">
        <f t="shared" ca="1" si="31"/>
        <v>0</v>
      </c>
      <c r="GA38" s="116">
        <f t="shared" ca="1" si="31"/>
        <v>0</v>
      </c>
      <c r="GB38" s="116">
        <f t="shared" ca="1" si="31"/>
        <v>0</v>
      </c>
      <c r="GC38" s="116">
        <f t="shared" ca="1" si="31"/>
        <v>0</v>
      </c>
      <c r="GD38" s="116">
        <f t="shared" ca="1" si="31"/>
        <v>0</v>
      </c>
      <c r="GE38" s="116">
        <f t="shared" ca="1" si="31"/>
        <v>0</v>
      </c>
      <c r="GF38" s="116">
        <f t="shared" ca="1" si="31"/>
        <v>0</v>
      </c>
      <c r="GG38" s="116">
        <f t="shared" ca="1" si="31"/>
        <v>0</v>
      </c>
      <c r="GH38" s="116">
        <f t="shared" ca="1" si="31"/>
        <v>0</v>
      </c>
      <c r="GI38" s="116">
        <f t="shared" ca="1" si="31"/>
        <v>0</v>
      </c>
      <c r="GJ38" s="116">
        <f t="shared" ca="1" si="31"/>
        <v>0</v>
      </c>
      <c r="GK38" s="116">
        <f t="shared" ca="1" si="31"/>
        <v>0</v>
      </c>
      <c r="GL38" s="116">
        <f t="shared" ca="1" si="31"/>
        <v>0</v>
      </c>
      <c r="GM38" s="116">
        <f t="shared" ca="1" si="31"/>
        <v>0</v>
      </c>
      <c r="GN38" s="116">
        <f t="shared" ca="1" si="31"/>
        <v>0</v>
      </c>
      <c r="GO38" s="116">
        <f t="shared" ca="1" si="31"/>
        <v>0</v>
      </c>
      <c r="GP38" s="116">
        <f t="shared" ca="1" si="31"/>
        <v>0</v>
      </c>
      <c r="GQ38" s="116">
        <f t="shared" ca="1" si="31"/>
        <v>0</v>
      </c>
    </row>
    <row r="39" spans="1:199" s="83" customFormat="1" ht="6.75" customHeight="1">
      <c r="A39" s="80"/>
      <c r="B39" s="92"/>
      <c r="C39" s="92"/>
      <c r="D39" s="92"/>
      <c r="E39" s="92"/>
      <c r="F39" s="110"/>
      <c r="G39" s="93"/>
      <c r="H39" s="103"/>
      <c r="I39" s="94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</row>
    <row r="40" spans="1:199" s="66" customFormat="1" ht="20.25" customHeight="1">
      <c r="A40" s="65"/>
      <c r="B40" s="239">
        <f>Resumo!A18</f>
        <v>0</v>
      </c>
      <c r="C40" s="50" t="s">
        <v>22</v>
      </c>
      <c r="D40" s="51">
        <f>Cronograma!D13</f>
        <v>0</v>
      </c>
      <c r="E40" s="52">
        <f>Cronograma!E13</f>
        <v>0</v>
      </c>
      <c r="F40" s="107">
        <f>Resumo!D18</f>
        <v>0</v>
      </c>
      <c r="G40" s="58">
        <f ca="1">IF(SUM(J40:GQ40)&gt;0,AVERAGEIF(J40:GQ40,"&gt;0",J40:GQ40),0)</f>
        <v>0</v>
      </c>
      <c r="H40" s="100">
        <f ca="1">COUNTIF(J40:GR40,"&gt;0")</f>
        <v>0</v>
      </c>
      <c r="I40" s="84"/>
      <c r="J40" s="60">
        <f ca="1">IF(OR(WEEKDAY(J$2,2)&gt;5,J$2&gt;=TODAY()+WEEKDAY(J$2)),0,IF(ISERROR(HLOOKUP(J$2,'Meta diária'!$2:$12,ROW('Meta diária'!$B12)-1,0)),I40,HLOOKUP(J$2,'Meta diária'!$2:$12,ROW('Meta diária'!$B12)-1,0)))</f>
        <v>0</v>
      </c>
      <c r="K40" s="60">
        <f ca="1">IF(OR(WEEKDAY(K$2,2)&gt;5,K$2&gt;=TODAY()+WEEKDAY(K$2)),0,IF(ISERROR(HLOOKUP(K$2,'Meta diária'!$2:$12,ROW('Meta diária'!$B12)-1,0)),J40,HLOOKUP(K$2,'Meta diária'!$2:$12,ROW('Meta diária'!$B12)-1,0)))</f>
        <v>0</v>
      </c>
      <c r="L40" s="60">
        <f ca="1">IF(OR(WEEKDAY(L$2,2)&gt;5,L$2&gt;=TODAY()+WEEKDAY(L$2)),0,IF(ISERROR(HLOOKUP(L$2,'Meta diária'!$2:$12,ROW('Meta diária'!$B12)-1,0)),K40,HLOOKUP(L$2,'Meta diária'!$2:$12,ROW('Meta diária'!$B12)-1,0)))</f>
        <v>0</v>
      </c>
      <c r="M40" s="60">
        <f ca="1">IF(OR(WEEKDAY(M$2,2)&gt;5,M$2&gt;=TODAY()+WEEKDAY(M$2)),0,IF(ISERROR(HLOOKUP(M$2,'Meta diária'!$2:$12,ROW('Meta diária'!$B12)-1,0)),L40,HLOOKUP(M$2,'Meta diária'!$2:$12,ROW('Meta diária'!$B12)-1,0)))</f>
        <v>0</v>
      </c>
      <c r="N40" s="60">
        <f ca="1">IF(OR(WEEKDAY(N$2,2)&gt;5,N$2&gt;=TODAY()+WEEKDAY(N$2)),0,IF(ISERROR(HLOOKUP(N$2,'Meta diária'!$2:$12,ROW('Meta diária'!$B12)-1,0)),M40,HLOOKUP(N$2,'Meta diária'!$2:$12,ROW('Meta diária'!$B12)-1,0)))</f>
        <v>0</v>
      </c>
      <c r="O40" s="60">
        <f ca="1">IF(OR(WEEKDAY(O$2,2)&gt;5,O$2&gt;=TODAY()+WEEKDAY(O$2)),0,IF(ISERROR(HLOOKUP(O$2,'Meta diária'!$2:$12,ROW('Meta diária'!$B12)-1,0)),N40,HLOOKUP(O$2,'Meta diária'!$2:$12,ROW('Meta diária'!$B12)-1,0)))</f>
        <v>0</v>
      </c>
      <c r="P40" s="60">
        <f ca="1">IF(OR(WEEKDAY(P$2,2)&gt;5,P$2&gt;=TODAY()+WEEKDAY(P$2)),0,IF(ISERROR(HLOOKUP(P$2,'Meta diária'!$2:$12,ROW('Meta diária'!$B12)-1,0)),O40,HLOOKUP(P$2,'Meta diária'!$2:$12,ROW('Meta diária'!$B12)-1,0)))</f>
        <v>0</v>
      </c>
      <c r="Q40" s="60">
        <f ca="1">IF(OR(WEEKDAY(Q$2,2)&gt;5,Q$2&gt;=TODAY()+WEEKDAY(Q$2)),0,IF(ISERROR(HLOOKUP(Q$2,'Meta diária'!$2:$12,ROW('Meta diária'!$B12)-1,0)),P40,HLOOKUP(Q$2,'Meta diária'!$2:$12,ROW('Meta diária'!$B12)-1,0)))</f>
        <v>0</v>
      </c>
      <c r="R40" s="60">
        <f ca="1">IF(OR(WEEKDAY(R$2,2)&gt;5,R$2&gt;=TODAY()+WEEKDAY(R$2)),0,IF(ISERROR(HLOOKUP(R$2,'Meta diária'!$2:$12,ROW('Meta diária'!$B12)-1,0)),Q40,HLOOKUP(R$2,'Meta diária'!$2:$12,ROW('Meta diária'!$B12)-1,0)))</f>
        <v>0</v>
      </c>
      <c r="S40" s="60">
        <f ca="1">IF(OR(WEEKDAY(S$2,2)&gt;5,S$2&gt;=TODAY()+WEEKDAY(S$2)),0,IF(ISERROR(HLOOKUP(S$2,'Meta diária'!$2:$12,ROW('Meta diária'!$B12)-1,0)),R40,HLOOKUP(S$2,'Meta diária'!$2:$12,ROW('Meta diária'!$B12)-1,0)))</f>
        <v>0</v>
      </c>
      <c r="T40" s="60">
        <f ca="1">IF(OR(WEEKDAY(T$2,2)&gt;5,T$2&gt;=TODAY()+WEEKDAY(T$2)),0,IF(ISERROR(HLOOKUP(T$2,'Meta diária'!$2:$12,ROW('Meta diária'!$B12)-1,0)),S40,HLOOKUP(T$2,'Meta diária'!$2:$12,ROW('Meta diária'!$B12)-1,0)))</f>
        <v>0</v>
      </c>
      <c r="U40" s="60">
        <f ca="1">IF(OR(WEEKDAY(U$2,2)&gt;5,U$2&gt;=TODAY()+WEEKDAY(U$2)),0,IF(ISERROR(HLOOKUP(U$2,'Meta diária'!$2:$12,ROW('Meta diária'!$B12)-1,0)),T40,HLOOKUP(U$2,'Meta diária'!$2:$12,ROW('Meta diária'!$B12)-1,0)))</f>
        <v>0</v>
      </c>
      <c r="V40" s="60">
        <f ca="1">IF(OR(WEEKDAY(V$2,2)&gt;5,V$2&gt;=TODAY()+WEEKDAY(V$2)),0,IF(ISERROR(HLOOKUP(V$2,'Meta diária'!$2:$12,ROW('Meta diária'!$B12)-1,0)),U40,HLOOKUP(V$2,'Meta diária'!$2:$12,ROW('Meta diária'!$B12)-1,0)))</f>
        <v>0</v>
      </c>
      <c r="W40" s="60">
        <f ca="1">IF(OR(WEEKDAY(W$2,2)&gt;5,W$2&gt;=TODAY()+WEEKDAY(W$2)),0,IF(ISERROR(HLOOKUP(W$2,'Meta diária'!$2:$12,ROW('Meta diária'!$B12)-1,0)),V40,HLOOKUP(W$2,'Meta diária'!$2:$12,ROW('Meta diária'!$B12)-1,0)))</f>
        <v>0</v>
      </c>
      <c r="X40" s="60">
        <f ca="1">IF(OR(WEEKDAY(X$2,2)&gt;5,X$2&gt;=TODAY()+WEEKDAY(X$2)),0,IF(ISERROR(HLOOKUP(X$2,'Meta diária'!$2:$12,ROW('Meta diária'!$B12)-1,0)),W40,HLOOKUP(X$2,'Meta diária'!$2:$12,ROW('Meta diária'!$B12)-1,0)))</f>
        <v>0</v>
      </c>
      <c r="Y40" s="60">
        <f ca="1">IF(OR(WEEKDAY(Y$2,2)&gt;5,Y$2&gt;=TODAY()+WEEKDAY(Y$2)),0,IF(ISERROR(HLOOKUP(Y$2,'Meta diária'!$2:$12,ROW('Meta diária'!$B12)-1,0)),X40,HLOOKUP(Y$2,'Meta diária'!$2:$12,ROW('Meta diária'!$B12)-1,0)))</f>
        <v>0</v>
      </c>
      <c r="Z40" s="60">
        <f ca="1">IF(OR(WEEKDAY(Z$2,2)&gt;5,Z$2&gt;=TODAY()+WEEKDAY(Z$2)),0,IF(ISERROR(HLOOKUP(Z$2,'Meta diária'!$2:$12,ROW('Meta diária'!$B12)-1,0)),Y40,HLOOKUP(Z$2,'Meta diária'!$2:$12,ROW('Meta diária'!$B12)-1,0)))</f>
        <v>0</v>
      </c>
      <c r="AA40" s="60">
        <f ca="1">IF(OR(WEEKDAY(AA$2,2)&gt;5,AA$2&gt;=TODAY()+WEEKDAY(AA$2)),0,IF(ISERROR(HLOOKUP(AA$2,'Meta diária'!$2:$12,ROW('Meta diária'!$B12)-1,0)),Z40,HLOOKUP(AA$2,'Meta diária'!$2:$12,ROW('Meta diária'!$B12)-1,0)))</f>
        <v>0</v>
      </c>
      <c r="AB40" s="60">
        <f ca="1">IF(OR(WEEKDAY(AB$2,2)&gt;5,AB$2&gt;=TODAY()+WEEKDAY(AB$2)),0,IF(ISERROR(HLOOKUP(AB$2,'Meta diária'!$2:$12,ROW('Meta diária'!$B12)-1,0)),AA40,HLOOKUP(AB$2,'Meta diária'!$2:$12,ROW('Meta diária'!$B12)-1,0)))</f>
        <v>0</v>
      </c>
      <c r="AC40" s="60">
        <f ca="1">IF(OR(WEEKDAY(AC$2,2)&gt;5,AC$2&gt;=TODAY()+WEEKDAY(AC$2)),0,IF(ISERROR(HLOOKUP(AC$2,'Meta diária'!$2:$12,ROW('Meta diária'!$B12)-1,0)),AB40,HLOOKUP(AC$2,'Meta diária'!$2:$12,ROW('Meta diária'!$B12)-1,0)))</f>
        <v>0</v>
      </c>
      <c r="AD40" s="60">
        <f ca="1">IF(OR(WEEKDAY(AD$2,2)&gt;5,AD$2&gt;=TODAY()+WEEKDAY(AD$2)),0,IF(ISERROR(HLOOKUP(AD$2,'Meta diária'!$2:$12,ROW('Meta diária'!$B12)-1,0)),AC40,HLOOKUP(AD$2,'Meta diária'!$2:$12,ROW('Meta diária'!$B12)-1,0)))</f>
        <v>0</v>
      </c>
      <c r="AE40" s="60">
        <f ca="1">IF(OR(WEEKDAY(AE$2,2)&gt;5,AE$2&gt;=TODAY()+WEEKDAY(AE$2)),0,IF(ISERROR(HLOOKUP(AE$2,'Meta diária'!$2:$12,ROW('Meta diária'!$B12)-1,0)),AD40,HLOOKUP(AE$2,'Meta diária'!$2:$12,ROW('Meta diária'!$B12)-1,0)))</f>
        <v>0</v>
      </c>
      <c r="AF40" s="60">
        <f ca="1">IF(OR(WEEKDAY(AF$2,2)&gt;5,AF$2&gt;=TODAY()+WEEKDAY(AF$2)),0,IF(ISERROR(HLOOKUP(AF$2,'Meta diária'!$2:$12,ROW('Meta diária'!$B12)-1,0)),AE40,HLOOKUP(AF$2,'Meta diária'!$2:$12,ROW('Meta diária'!$B12)-1,0)))</f>
        <v>0</v>
      </c>
      <c r="AG40" s="60">
        <f ca="1">IF(OR(WEEKDAY(AG$2,2)&gt;5,AG$2&gt;=TODAY()+WEEKDAY(AG$2)),0,IF(ISERROR(HLOOKUP(AG$2,'Meta diária'!$2:$12,ROW('Meta diária'!$B12)-1,0)),AF40,HLOOKUP(AG$2,'Meta diária'!$2:$12,ROW('Meta diária'!$B12)-1,0)))</f>
        <v>0</v>
      </c>
      <c r="AH40" s="60">
        <f ca="1">IF(OR(WEEKDAY(AH$2,2)&gt;5,AH$2&gt;=TODAY()+WEEKDAY(AH$2)),0,IF(ISERROR(HLOOKUP(AH$2,'Meta diária'!$2:$12,ROW('Meta diária'!$B12)-1,0)),AG40,HLOOKUP(AH$2,'Meta diária'!$2:$12,ROW('Meta diária'!$B12)-1,0)))</f>
        <v>0</v>
      </c>
      <c r="AI40" s="60">
        <f ca="1">IF(OR(WEEKDAY(AI$2,2)&gt;5,AI$2&gt;=TODAY()+WEEKDAY(AI$2)),0,IF(ISERROR(HLOOKUP(AI$2,'Meta diária'!$2:$12,ROW('Meta diária'!$B12)-1,0)),AH40,HLOOKUP(AI$2,'Meta diária'!$2:$12,ROW('Meta diária'!$B12)-1,0)))</f>
        <v>0</v>
      </c>
      <c r="AJ40" s="60">
        <f ca="1">IF(OR(WEEKDAY(AJ$2,2)&gt;5,AJ$2&gt;=TODAY()+WEEKDAY(AJ$2)),0,IF(ISERROR(HLOOKUP(AJ$2,'Meta diária'!$2:$12,ROW('Meta diária'!$B12)-1,0)),AI40,HLOOKUP(AJ$2,'Meta diária'!$2:$12,ROW('Meta diária'!$B12)-1,0)))</f>
        <v>0</v>
      </c>
      <c r="AK40" s="60">
        <f ca="1">IF(OR(WEEKDAY(AK$2,2)&gt;5,AK$2&gt;=TODAY()+WEEKDAY(AK$2)),0,IF(ISERROR(HLOOKUP(AK$2,'Meta diária'!$2:$12,ROW('Meta diária'!$B12)-1,0)),AJ40,HLOOKUP(AK$2,'Meta diária'!$2:$12,ROW('Meta diária'!$B12)-1,0)))</f>
        <v>0</v>
      </c>
      <c r="AL40" s="60">
        <f ca="1">IF(OR(WEEKDAY(AL$2,2)&gt;5,AL$2&gt;=TODAY()+WEEKDAY(AL$2)),0,IF(ISERROR(HLOOKUP(AL$2,'Meta diária'!$2:$12,ROW('Meta diária'!$B12)-1,0)),AK40,HLOOKUP(AL$2,'Meta diária'!$2:$12,ROW('Meta diária'!$B12)-1,0)))</f>
        <v>0</v>
      </c>
      <c r="AM40" s="60">
        <f ca="1">IF(OR(WEEKDAY(AM$2,2)&gt;5,AM$2&gt;=TODAY()+WEEKDAY(AM$2)),0,IF(ISERROR(HLOOKUP(AM$2,'Meta diária'!$2:$12,ROW('Meta diária'!$B12)-1,0)),AL40,HLOOKUP(AM$2,'Meta diária'!$2:$12,ROW('Meta diária'!$B12)-1,0)))</f>
        <v>0</v>
      </c>
      <c r="AN40" s="60">
        <f ca="1">IF(OR(WEEKDAY(AN$2,2)&gt;5,AN$2&gt;=TODAY()+WEEKDAY(AN$2)),0,IF(ISERROR(HLOOKUP(AN$2,'Meta diária'!$2:$12,ROW('Meta diária'!$B12)-1,0)),AM40,HLOOKUP(AN$2,'Meta diária'!$2:$12,ROW('Meta diária'!$B12)-1,0)))</f>
        <v>0</v>
      </c>
      <c r="AO40" s="60">
        <f ca="1">IF(OR(WEEKDAY(AO$2,2)&gt;5,AO$2&gt;=TODAY()+WEEKDAY(AO$2)),0,IF(ISERROR(HLOOKUP(AO$2,'Meta diária'!$2:$12,ROW('Meta diária'!$B12)-1,0)),AN40,HLOOKUP(AO$2,'Meta diária'!$2:$12,ROW('Meta diária'!$B12)-1,0)))</f>
        <v>0</v>
      </c>
      <c r="AP40" s="60">
        <f ca="1">IF(OR(WEEKDAY(AP$2,2)&gt;5,AP$2&gt;=TODAY()+WEEKDAY(AP$2)),0,IF(ISERROR(HLOOKUP(AP$2,'Meta diária'!$2:$12,ROW('Meta diária'!$B12)-1,0)),AO40,HLOOKUP(AP$2,'Meta diária'!$2:$12,ROW('Meta diária'!$B12)-1,0)))</f>
        <v>0</v>
      </c>
      <c r="AQ40" s="60">
        <f ca="1">IF(OR(WEEKDAY(AQ$2,2)&gt;5,AQ$2&gt;=TODAY()+WEEKDAY(AQ$2)),0,IF(ISERROR(HLOOKUP(AQ$2,'Meta diária'!$2:$12,ROW('Meta diária'!$B12)-1,0)),AP40,HLOOKUP(AQ$2,'Meta diária'!$2:$12,ROW('Meta diária'!$B12)-1,0)))</f>
        <v>0</v>
      </c>
      <c r="AR40" s="60">
        <f ca="1">IF(OR(WEEKDAY(AR$2,2)&gt;5,AR$2&gt;=TODAY()+WEEKDAY(AR$2)),0,IF(ISERROR(HLOOKUP(AR$2,'Meta diária'!$2:$12,ROW('Meta diária'!$B12)-1,0)),AQ40,HLOOKUP(AR$2,'Meta diária'!$2:$12,ROW('Meta diária'!$B12)-1,0)))</f>
        <v>0</v>
      </c>
      <c r="AS40" s="60">
        <f ca="1">IF(OR(WEEKDAY(AS$2,2)&gt;5,AS$2&gt;=TODAY()+WEEKDAY(AS$2)),0,IF(ISERROR(HLOOKUP(AS$2,'Meta diária'!$2:$12,ROW('Meta diária'!$B12)-1,0)),AR40,HLOOKUP(AS$2,'Meta diária'!$2:$12,ROW('Meta diária'!$B12)-1,0)))</f>
        <v>0</v>
      </c>
      <c r="AT40" s="60">
        <f ca="1">IF(OR(WEEKDAY(AT$2,2)&gt;5,AT$2&gt;=TODAY()+WEEKDAY(AT$2)),0,IF(ISERROR(HLOOKUP(AT$2,'Meta diária'!$2:$12,ROW('Meta diária'!$B12)-1,0)),AS40,HLOOKUP(AT$2,'Meta diária'!$2:$12,ROW('Meta diária'!$B12)-1,0)))</f>
        <v>0</v>
      </c>
      <c r="AU40" s="60">
        <f ca="1">IF(OR(WEEKDAY(AU$2,2)&gt;5,AU$2&gt;=TODAY()+WEEKDAY(AU$2)),0,IF(ISERROR(HLOOKUP(AU$2,'Meta diária'!$2:$12,ROW('Meta diária'!$B12)-1,0)),AT40,HLOOKUP(AU$2,'Meta diária'!$2:$12,ROW('Meta diária'!$B12)-1,0)))</f>
        <v>0</v>
      </c>
      <c r="AV40" s="60">
        <f ca="1">IF(OR(WEEKDAY(AV$2,2)&gt;5,AV$2&gt;=TODAY()+WEEKDAY(AV$2)),0,IF(ISERROR(HLOOKUP(AV$2,'Meta diária'!$2:$12,ROW('Meta diária'!$B12)-1,0)),AU40,HLOOKUP(AV$2,'Meta diária'!$2:$12,ROW('Meta diária'!$B12)-1,0)))</f>
        <v>0</v>
      </c>
      <c r="AW40" s="60">
        <f ca="1">IF(OR(WEEKDAY(AW$2,2)&gt;5,AW$2&gt;=TODAY()+WEEKDAY(AW$2)),0,IF(ISERROR(HLOOKUP(AW$2,'Meta diária'!$2:$12,ROW('Meta diária'!$B12)-1,0)),AV40,HLOOKUP(AW$2,'Meta diária'!$2:$12,ROW('Meta diária'!$B12)-1,0)))</f>
        <v>0</v>
      </c>
      <c r="AX40" s="60">
        <f ca="1">IF(OR(WEEKDAY(AX$2,2)&gt;5,AX$2&gt;=TODAY()+WEEKDAY(AX$2)),0,IF(ISERROR(HLOOKUP(AX$2,'Meta diária'!$2:$12,ROW('Meta diária'!$B12)-1,0)),AW40,HLOOKUP(AX$2,'Meta diária'!$2:$12,ROW('Meta diária'!$B12)-1,0)))</f>
        <v>0</v>
      </c>
      <c r="AY40" s="60">
        <f ca="1">IF(OR(WEEKDAY(AY$2,2)&gt;5,AY$2&gt;=TODAY()+WEEKDAY(AY$2)),0,IF(ISERROR(HLOOKUP(AY$2,'Meta diária'!$2:$12,ROW('Meta diária'!$B12)-1,0)),AX40,HLOOKUP(AY$2,'Meta diária'!$2:$12,ROW('Meta diária'!$B12)-1,0)))</f>
        <v>0</v>
      </c>
      <c r="AZ40" s="60">
        <f ca="1">IF(OR(WEEKDAY(AZ$2,2)&gt;5,AZ$2&gt;=TODAY()+WEEKDAY(AZ$2)),0,IF(ISERROR(HLOOKUP(AZ$2,'Meta diária'!$2:$12,ROW('Meta diária'!$B12)-1,0)),AY40,HLOOKUP(AZ$2,'Meta diária'!$2:$12,ROW('Meta diária'!$B12)-1,0)))</f>
        <v>0</v>
      </c>
      <c r="BA40" s="60">
        <f ca="1">IF(OR(WEEKDAY(BA$2,2)&gt;5,BA$2&gt;=TODAY()+WEEKDAY(BA$2)),0,IF(ISERROR(HLOOKUP(BA$2,'Meta diária'!$2:$12,ROW('Meta diária'!$B12)-1,0)),AZ40,HLOOKUP(BA$2,'Meta diária'!$2:$12,ROW('Meta diária'!$B12)-1,0)))</f>
        <v>0</v>
      </c>
      <c r="BB40" s="60">
        <f ca="1">IF(OR(WEEKDAY(BB$2,2)&gt;5,BB$2&gt;=TODAY()+WEEKDAY(BB$2)),0,IF(ISERROR(HLOOKUP(BB$2,'Meta diária'!$2:$12,ROW('Meta diária'!$B12)-1,0)),BA40,HLOOKUP(BB$2,'Meta diária'!$2:$12,ROW('Meta diária'!$B12)-1,0)))</f>
        <v>0</v>
      </c>
      <c r="BC40" s="60">
        <f ca="1">IF(OR(WEEKDAY(BC$2,2)&gt;5,BC$2&gt;=TODAY()+WEEKDAY(BC$2)),0,IF(ISERROR(HLOOKUP(BC$2,'Meta diária'!$2:$12,ROW('Meta diária'!$B12)-1,0)),BB40,HLOOKUP(BC$2,'Meta diária'!$2:$12,ROW('Meta diária'!$B12)-1,0)))</f>
        <v>0</v>
      </c>
      <c r="BD40" s="60">
        <f ca="1">IF(OR(WEEKDAY(BD$2,2)&gt;5,BD$2&gt;=TODAY()+WEEKDAY(BD$2)),0,IF(ISERROR(HLOOKUP(BD$2,'Meta diária'!$2:$12,ROW('Meta diária'!$B12)-1,0)),BC40,HLOOKUP(BD$2,'Meta diária'!$2:$12,ROW('Meta diária'!$B12)-1,0)))</f>
        <v>0</v>
      </c>
      <c r="BE40" s="60">
        <f ca="1">IF(OR(WEEKDAY(BE$2,2)&gt;5,BE$2&gt;=TODAY()+WEEKDAY(BE$2)),0,IF(ISERROR(HLOOKUP(BE$2,'Meta diária'!$2:$12,ROW('Meta diária'!$B12)-1,0)),BD40,HLOOKUP(BE$2,'Meta diária'!$2:$12,ROW('Meta diária'!$B12)-1,0)))</f>
        <v>0</v>
      </c>
      <c r="BF40" s="60">
        <f ca="1">IF(OR(WEEKDAY(BF$2,2)&gt;5,BF$2&gt;=TODAY()+WEEKDAY(BF$2)),0,IF(ISERROR(HLOOKUP(BF$2,'Meta diária'!$2:$12,ROW('Meta diária'!$B12)-1,0)),BE40,HLOOKUP(BF$2,'Meta diária'!$2:$12,ROW('Meta diária'!$B12)-1,0)))</f>
        <v>0</v>
      </c>
      <c r="BG40" s="60">
        <f ca="1">IF(OR(WEEKDAY(BG$2,2)&gt;5,BG$2&gt;=TODAY()+WEEKDAY(BG$2)),0,IF(ISERROR(HLOOKUP(BG$2,'Meta diária'!$2:$12,ROW('Meta diária'!$B12)-1,0)),BF40,HLOOKUP(BG$2,'Meta diária'!$2:$12,ROW('Meta diária'!$B12)-1,0)))</f>
        <v>0</v>
      </c>
      <c r="BH40" s="60">
        <f ca="1">IF(OR(WEEKDAY(BH$2,2)&gt;5,BH$2&gt;=TODAY()+WEEKDAY(BH$2)),0,IF(ISERROR(HLOOKUP(BH$2,'Meta diária'!$2:$12,ROW('Meta diária'!$B12)-1,0)),BG40,HLOOKUP(BH$2,'Meta diária'!$2:$12,ROW('Meta diária'!$B12)-1,0)))</f>
        <v>0</v>
      </c>
      <c r="BI40" s="60">
        <f ca="1">IF(OR(WEEKDAY(BI$2,2)&gt;5,BI$2&gt;=TODAY()+WEEKDAY(BI$2)),0,IF(ISERROR(HLOOKUP(BI$2,'Meta diária'!$2:$12,ROW('Meta diária'!$B12)-1,0)),BH40,HLOOKUP(BI$2,'Meta diária'!$2:$12,ROW('Meta diária'!$B12)-1,0)))</f>
        <v>0</v>
      </c>
      <c r="BJ40" s="60">
        <f ca="1">IF(OR(WEEKDAY(BJ$2,2)&gt;5,BJ$2&gt;=TODAY()+WEEKDAY(BJ$2)),0,IF(ISERROR(HLOOKUP(BJ$2,'Meta diária'!$2:$12,ROW('Meta diária'!$B12)-1,0)),BI40,HLOOKUP(BJ$2,'Meta diária'!$2:$12,ROW('Meta diária'!$B12)-1,0)))</f>
        <v>0</v>
      </c>
      <c r="BK40" s="60">
        <f ca="1">IF(OR(WEEKDAY(BK$2,2)&gt;5,BK$2&gt;=TODAY()+WEEKDAY(BK$2)),0,IF(ISERROR(HLOOKUP(BK$2,'Meta diária'!$2:$12,ROW('Meta diária'!$B12)-1,0)),BJ40,HLOOKUP(BK$2,'Meta diária'!$2:$12,ROW('Meta diária'!$B12)-1,0)))</f>
        <v>0</v>
      </c>
      <c r="BL40" s="60">
        <f ca="1">IF(OR(WEEKDAY(BL$2,2)&gt;5,BL$2&gt;=TODAY()+WEEKDAY(BL$2)),0,IF(ISERROR(HLOOKUP(BL$2,'Meta diária'!$2:$12,ROW('Meta diária'!$B12)-1,0)),BK40,HLOOKUP(BL$2,'Meta diária'!$2:$12,ROW('Meta diária'!$B12)-1,0)))</f>
        <v>0</v>
      </c>
      <c r="BM40" s="60">
        <f ca="1">IF(OR(WEEKDAY(BM$2,2)&gt;5,BM$2&gt;=TODAY()+WEEKDAY(BM$2)),0,IF(ISERROR(HLOOKUP(BM$2,'Meta diária'!$2:$12,ROW('Meta diária'!$B12)-1,0)),BL40,HLOOKUP(BM$2,'Meta diária'!$2:$12,ROW('Meta diária'!$B12)-1,0)))</f>
        <v>0</v>
      </c>
      <c r="BN40" s="60">
        <f ca="1">IF(OR(WEEKDAY(BN$2,2)&gt;5,BN$2&gt;=TODAY()+WEEKDAY(BN$2)),0,IF(ISERROR(HLOOKUP(BN$2,'Meta diária'!$2:$12,ROW('Meta diária'!$B12)-1,0)),BM40,HLOOKUP(BN$2,'Meta diária'!$2:$12,ROW('Meta diária'!$B12)-1,0)))</f>
        <v>0</v>
      </c>
      <c r="BO40" s="60">
        <f ca="1">IF(OR(WEEKDAY(BO$2,2)&gt;5,BO$2&gt;=TODAY()+WEEKDAY(BO$2)),0,IF(ISERROR(HLOOKUP(BO$2,'Meta diária'!$2:$12,ROW('Meta diária'!$B12)-1,0)),BN40,HLOOKUP(BO$2,'Meta diária'!$2:$12,ROW('Meta diária'!$B12)-1,0)))</f>
        <v>0</v>
      </c>
      <c r="BP40" s="60">
        <f ca="1">IF(OR(WEEKDAY(BP$2,2)&gt;5,BP$2&gt;=TODAY()+WEEKDAY(BP$2)),0,IF(ISERROR(HLOOKUP(BP$2,'Meta diária'!$2:$12,ROW('Meta diária'!$B12)-1,0)),BO40,HLOOKUP(BP$2,'Meta diária'!$2:$12,ROW('Meta diária'!$B12)-1,0)))</f>
        <v>0</v>
      </c>
      <c r="BQ40" s="60">
        <f ca="1">IF(OR(WEEKDAY(BQ$2,2)&gt;5,BQ$2&gt;=TODAY()+WEEKDAY(BQ$2)),0,IF(ISERROR(HLOOKUP(BQ$2,'Meta diária'!$2:$12,ROW('Meta diária'!$B12)-1,0)),BP40,HLOOKUP(BQ$2,'Meta diária'!$2:$12,ROW('Meta diária'!$B12)-1,0)))</f>
        <v>0</v>
      </c>
      <c r="BR40" s="60">
        <f ca="1">IF(OR(WEEKDAY(BR$2,2)&gt;5,BR$2&gt;=TODAY()+WEEKDAY(BR$2)),0,IF(ISERROR(HLOOKUP(BR$2,'Meta diária'!$2:$12,ROW('Meta diária'!$B12)-1,0)),BQ40,HLOOKUP(BR$2,'Meta diária'!$2:$12,ROW('Meta diária'!$B12)-1,0)))</f>
        <v>0</v>
      </c>
      <c r="BS40" s="60">
        <f ca="1">IF(OR(WEEKDAY(BS$2,2)&gt;5,BS$2&gt;=TODAY()+WEEKDAY(BS$2)),0,IF(ISERROR(HLOOKUP(BS$2,'Meta diária'!$2:$12,ROW('Meta diária'!$B12)-1,0)),BR40,HLOOKUP(BS$2,'Meta diária'!$2:$12,ROW('Meta diária'!$B12)-1,0)))</f>
        <v>0</v>
      </c>
      <c r="BT40" s="60">
        <f ca="1">IF(OR(WEEKDAY(BT$2,2)&gt;5,BT$2&gt;=TODAY()+WEEKDAY(BT$2)),0,IF(ISERROR(HLOOKUP(BT$2,'Meta diária'!$2:$12,ROW('Meta diária'!$B12)-1,0)),BS40,HLOOKUP(BT$2,'Meta diária'!$2:$12,ROW('Meta diária'!$B12)-1,0)))</f>
        <v>0</v>
      </c>
      <c r="BU40" s="60">
        <f ca="1">IF(OR(WEEKDAY(BU$2,2)&gt;5,BU$2&gt;=TODAY()+WEEKDAY(BU$2)),0,IF(ISERROR(HLOOKUP(BU$2,'Meta diária'!$2:$12,ROW('Meta diária'!$B12)-1,0)),BT40,HLOOKUP(BU$2,'Meta diária'!$2:$12,ROW('Meta diária'!$B12)-1,0)))</f>
        <v>0</v>
      </c>
      <c r="BV40" s="60">
        <f ca="1">IF(OR(WEEKDAY(BV$2,2)&gt;5,BV$2&gt;=TODAY()+WEEKDAY(BV$2)),0,IF(ISERROR(HLOOKUP(BV$2,'Meta diária'!$2:$12,ROW('Meta diária'!$B12)-1,0)),BU40,HLOOKUP(BV$2,'Meta diária'!$2:$12,ROW('Meta diária'!$B12)-1,0)))</f>
        <v>0</v>
      </c>
      <c r="BW40" s="60">
        <f ca="1">IF(OR(WEEKDAY(BW$2,2)&gt;5,BW$2&gt;=TODAY()+WEEKDAY(BW$2)),0,IF(ISERROR(HLOOKUP(BW$2,'Meta diária'!$2:$12,ROW('Meta diária'!$B12)-1,0)),BV40,HLOOKUP(BW$2,'Meta diária'!$2:$12,ROW('Meta diária'!$B12)-1,0)))</f>
        <v>0</v>
      </c>
      <c r="BX40" s="60">
        <f ca="1">IF(OR(WEEKDAY(BX$2,2)&gt;5,BX$2&gt;=TODAY()+WEEKDAY(BX$2)),0,IF(ISERROR(HLOOKUP(BX$2,'Meta diária'!$2:$12,ROW('Meta diária'!$B12)-1,0)),BW40,HLOOKUP(BX$2,'Meta diária'!$2:$12,ROW('Meta diária'!$B12)-1,0)))</f>
        <v>0</v>
      </c>
      <c r="BY40" s="60">
        <f ca="1">IF(OR(WEEKDAY(BY$2,2)&gt;5,BY$2&gt;=TODAY()+WEEKDAY(BY$2)),0,IF(ISERROR(HLOOKUP(BY$2,'Meta diária'!$2:$12,ROW('Meta diária'!$B12)-1,0)),BX40,HLOOKUP(BY$2,'Meta diária'!$2:$12,ROW('Meta diária'!$B12)-1,0)))</f>
        <v>0</v>
      </c>
      <c r="BZ40" s="60">
        <f ca="1">IF(OR(WEEKDAY(BZ$2,2)&gt;5,BZ$2&gt;=TODAY()+WEEKDAY(BZ$2)),0,IF(ISERROR(HLOOKUP(BZ$2,'Meta diária'!$2:$12,ROW('Meta diária'!$B12)-1,0)),BY40,HLOOKUP(BZ$2,'Meta diária'!$2:$12,ROW('Meta diária'!$B12)-1,0)))</f>
        <v>0</v>
      </c>
      <c r="CA40" s="60">
        <f ca="1">IF(OR(WEEKDAY(CA$2,2)&gt;5,CA$2&gt;=TODAY()+WEEKDAY(CA$2)),0,IF(ISERROR(HLOOKUP(CA$2,'Meta diária'!$2:$12,ROW('Meta diária'!$B12)-1,0)),BZ40,HLOOKUP(CA$2,'Meta diária'!$2:$12,ROW('Meta diária'!$B12)-1,0)))</f>
        <v>0</v>
      </c>
      <c r="CB40" s="60">
        <f ca="1">IF(OR(WEEKDAY(CB$2,2)&gt;5,CB$2&gt;=TODAY()+WEEKDAY(CB$2)),0,IF(ISERROR(HLOOKUP(CB$2,'Meta diária'!$2:$12,ROW('Meta diária'!$B12)-1,0)),CA40,HLOOKUP(CB$2,'Meta diária'!$2:$12,ROW('Meta diária'!$B12)-1,0)))</f>
        <v>0</v>
      </c>
      <c r="CC40" s="60">
        <f ca="1">IF(OR(WEEKDAY(CC$2,2)&gt;5,CC$2&gt;=TODAY()+WEEKDAY(CC$2)),0,IF(ISERROR(HLOOKUP(CC$2,'Meta diária'!$2:$12,ROW('Meta diária'!$B12)-1,0)),CB40,HLOOKUP(CC$2,'Meta diária'!$2:$12,ROW('Meta diária'!$B12)-1,0)))</f>
        <v>0</v>
      </c>
      <c r="CD40" s="60">
        <f ca="1">IF(OR(WEEKDAY(CD$2,2)&gt;5,CD$2&gt;=TODAY()+WEEKDAY(CD$2)),0,IF(ISERROR(HLOOKUP(CD$2,'Meta diária'!$2:$12,ROW('Meta diária'!$B12)-1,0)),CC40,HLOOKUP(CD$2,'Meta diária'!$2:$12,ROW('Meta diária'!$B12)-1,0)))</f>
        <v>0</v>
      </c>
      <c r="CE40" s="60">
        <f ca="1">IF(OR(WEEKDAY(CE$2,2)&gt;5,CE$2&gt;=TODAY()+WEEKDAY(CE$2)),0,IF(ISERROR(HLOOKUP(CE$2,'Meta diária'!$2:$12,ROW('Meta diária'!$B12)-1,0)),CD40,HLOOKUP(CE$2,'Meta diária'!$2:$12,ROW('Meta diária'!$B12)-1,0)))</f>
        <v>0</v>
      </c>
      <c r="CF40" s="60">
        <f ca="1">IF(OR(WEEKDAY(CF$2,2)&gt;5,CF$2&gt;=TODAY()+WEEKDAY(CF$2)),0,IF(ISERROR(HLOOKUP(CF$2,'Meta diária'!$2:$12,ROW('Meta diária'!$B12)-1,0)),CE40,HLOOKUP(CF$2,'Meta diária'!$2:$12,ROW('Meta diária'!$B12)-1,0)))</f>
        <v>0</v>
      </c>
      <c r="CG40" s="60">
        <f ca="1">IF(OR(WEEKDAY(CG$2,2)&gt;5,CG$2&gt;=TODAY()+WEEKDAY(CG$2)),0,IF(ISERROR(HLOOKUP(CG$2,'Meta diária'!$2:$12,ROW('Meta diária'!$B12)-1,0)),CF40,HLOOKUP(CG$2,'Meta diária'!$2:$12,ROW('Meta diária'!$B12)-1,0)))</f>
        <v>0</v>
      </c>
      <c r="CH40" s="60">
        <f ca="1">IF(OR(WEEKDAY(CH$2,2)&gt;5,CH$2&gt;=TODAY()+WEEKDAY(CH$2)),0,IF(ISERROR(HLOOKUP(CH$2,'Meta diária'!$2:$12,ROW('Meta diária'!$B12)-1,0)),CG40,HLOOKUP(CH$2,'Meta diária'!$2:$12,ROW('Meta diária'!$B12)-1,0)))</f>
        <v>0</v>
      </c>
      <c r="CI40" s="60">
        <f ca="1">IF(OR(WEEKDAY(CI$2,2)&gt;5,CI$2&gt;=TODAY()+WEEKDAY(CI$2)),0,IF(ISERROR(HLOOKUP(CI$2,'Meta diária'!$2:$12,ROW('Meta diária'!$B12)-1,0)),CH40,HLOOKUP(CI$2,'Meta diária'!$2:$12,ROW('Meta diária'!$B12)-1,0)))</f>
        <v>0</v>
      </c>
      <c r="CJ40" s="60">
        <f ca="1">IF(OR(WEEKDAY(CJ$2,2)&gt;5,CJ$2&gt;=TODAY()+WEEKDAY(CJ$2)),0,IF(ISERROR(HLOOKUP(CJ$2,'Meta diária'!$2:$12,ROW('Meta diária'!$B12)-1,0)),CI40,HLOOKUP(CJ$2,'Meta diária'!$2:$12,ROW('Meta diária'!$B12)-1,0)))</f>
        <v>0</v>
      </c>
      <c r="CK40" s="60">
        <f ca="1">IF(OR(WEEKDAY(CK$2,2)&gt;5,CK$2&gt;=TODAY()+WEEKDAY(CK$2)),0,IF(ISERROR(HLOOKUP(CK$2,'Meta diária'!$2:$12,ROW('Meta diária'!$B12)-1,0)),CJ40,HLOOKUP(CK$2,'Meta diária'!$2:$12,ROW('Meta diária'!$B12)-1,0)))</f>
        <v>0</v>
      </c>
      <c r="CL40" s="60">
        <f ca="1">IF(OR(WEEKDAY(CL$2,2)&gt;5,CL$2&gt;=TODAY()+WEEKDAY(CL$2)),0,IF(ISERROR(HLOOKUP(CL$2,'Meta diária'!$2:$12,ROW('Meta diária'!$B12)-1,0)),CK40,HLOOKUP(CL$2,'Meta diária'!$2:$12,ROW('Meta diária'!$B12)-1,0)))</f>
        <v>0</v>
      </c>
      <c r="CM40" s="60">
        <f ca="1">IF(OR(WEEKDAY(CM$2,2)&gt;5,CM$2&gt;=TODAY()+WEEKDAY(CM$2)),0,IF(ISERROR(HLOOKUP(CM$2,'Meta diária'!$2:$12,ROW('Meta diária'!$B12)-1,0)),CL40,HLOOKUP(CM$2,'Meta diária'!$2:$12,ROW('Meta diária'!$B12)-1,0)))</f>
        <v>0</v>
      </c>
      <c r="CN40" s="60">
        <f ca="1">IF(OR(WEEKDAY(CN$2,2)&gt;5,CN$2&gt;=TODAY()+WEEKDAY(CN$2)),0,IF(ISERROR(HLOOKUP(CN$2,'Meta diária'!$2:$12,ROW('Meta diária'!$B12)-1,0)),CM40,HLOOKUP(CN$2,'Meta diária'!$2:$12,ROW('Meta diária'!$B12)-1,0)))</f>
        <v>0</v>
      </c>
      <c r="CO40" s="60">
        <f ca="1">IF(OR(WEEKDAY(CO$2,2)&gt;5,CO$2&gt;=TODAY()+WEEKDAY(CO$2)),0,IF(ISERROR(HLOOKUP(CO$2,'Meta diária'!$2:$12,ROW('Meta diária'!$B12)-1,0)),CN40,HLOOKUP(CO$2,'Meta diária'!$2:$12,ROW('Meta diária'!$B12)-1,0)))</f>
        <v>0</v>
      </c>
      <c r="CP40" s="60">
        <f ca="1">IF(OR(WEEKDAY(CP$2,2)&gt;5,CP$2&gt;=TODAY()+WEEKDAY(CP$2)),0,IF(ISERROR(HLOOKUP(CP$2,'Meta diária'!$2:$12,ROW('Meta diária'!$B12)-1,0)),CO40,HLOOKUP(CP$2,'Meta diária'!$2:$12,ROW('Meta diária'!$B12)-1,0)))</f>
        <v>0</v>
      </c>
      <c r="CQ40" s="60">
        <f ca="1">IF(OR(WEEKDAY(CQ$2,2)&gt;5,CQ$2&gt;=TODAY()+WEEKDAY(CQ$2)),0,IF(ISERROR(HLOOKUP(CQ$2,'Meta diária'!$2:$12,ROW('Meta diária'!$B12)-1,0)),CP40,HLOOKUP(CQ$2,'Meta diária'!$2:$12,ROW('Meta diária'!$B12)-1,0)))</f>
        <v>0</v>
      </c>
      <c r="CR40" s="60">
        <f ca="1">IF(OR(WEEKDAY(CR$2,2)&gt;5,CR$2&gt;=TODAY()+WEEKDAY(CR$2)),0,IF(ISERROR(HLOOKUP(CR$2,'Meta diária'!$2:$12,ROW('Meta diária'!$B12)-1,0)),CQ40,HLOOKUP(CR$2,'Meta diária'!$2:$12,ROW('Meta diária'!$B12)-1,0)))</f>
        <v>0</v>
      </c>
      <c r="CS40" s="60">
        <f ca="1">IF(OR(WEEKDAY(CS$2,2)&gt;5,CS$2&gt;=TODAY()+WEEKDAY(CS$2)),0,IF(ISERROR(HLOOKUP(CS$2,'Meta diária'!$2:$12,ROW('Meta diária'!$B12)-1,0)),CR40,HLOOKUP(CS$2,'Meta diária'!$2:$12,ROW('Meta diária'!$B12)-1,0)))</f>
        <v>0</v>
      </c>
      <c r="CT40" s="60">
        <f ca="1">IF(OR(WEEKDAY(CT$2,2)&gt;5,CT$2&gt;=TODAY()+WEEKDAY(CT$2)),0,IF(ISERROR(HLOOKUP(CT$2,'Meta diária'!$2:$12,ROW('Meta diária'!$B12)-1,0)),CS40,HLOOKUP(CT$2,'Meta diária'!$2:$12,ROW('Meta diária'!$B12)-1,0)))</f>
        <v>0</v>
      </c>
      <c r="CU40" s="60">
        <f ca="1">IF(OR(WEEKDAY(CU$2,2)&gt;5,CU$2&gt;=TODAY()+WEEKDAY(CU$2)),0,IF(ISERROR(HLOOKUP(CU$2,'Meta diária'!$2:$12,ROW('Meta diária'!$B12)-1,0)),CT40,HLOOKUP(CU$2,'Meta diária'!$2:$12,ROW('Meta diária'!$B12)-1,0)))</f>
        <v>0</v>
      </c>
      <c r="CV40" s="60">
        <f ca="1">IF(OR(WEEKDAY(CV$2,2)&gt;5,CV$2&gt;=TODAY()+WEEKDAY(CV$2)),0,IF(ISERROR(HLOOKUP(CV$2,'Meta diária'!$2:$12,ROW('Meta diária'!$B12)-1,0)),CU40,HLOOKUP(CV$2,'Meta diária'!$2:$12,ROW('Meta diária'!$B12)-1,0)))</f>
        <v>0</v>
      </c>
      <c r="CW40" s="60">
        <f ca="1">IF(OR(WEEKDAY(CW$2,2)&gt;5,CW$2&gt;=TODAY()+WEEKDAY(CW$2)),0,IF(ISERROR(HLOOKUP(CW$2,'Meta diária'!$2:$12,ROW('Meta diária'!$B12)-1,0)),CV40,HLOOKUP(CW$2,'Meta diária'!$2:$12,ROW('Meta diária'!$B12)-1,0)))</f>
        <v>0</v>
      </c>
      <c r="CX40" s="60">
        <f ca="1">IF(OR(WEEKDAY(CX$2,2)&gt;5,CX$2&gt;=TODAY()+WEEKDAY(CX$2)),0,IF(ISERROR(HLOOKUP(CX$2,'Meta diária'!$2:$12,ROW('Meta diária'!$B12)-1,0)),CW40,HLOOKUP(CX$2,'Meta diária'!$2:$12,ROW('Meta diária'!$B12)-1,0)))</f>
        <v>0</v>
      </c>
      <c r="CY40" s="60">
        <f ca="1">IF(OR(WEEKDAY(CY$2,2)&gt;5,CY$2&gt;=TODAY()+WEEKDAY(CY$2)),0,IF(ISERROR(HLOOKUP(CY$2,'Meta diária'!$2:$12,ROW('Meta diária'!$B12)-1,0)),CX40,HLOOKUP(CY$2,'Meta diária'!$2:$12,ROW('Meta diária'!$B12)-1,0)))</f>
        <v>0</v>
      </c>
      <c r="CZ40" s="60">
        <f ca="1">IF(OR(WEEKDAY(CZ$2,2)&gt;5,CZ$2&gt;=TODAY()+WEEKDAY(CZ$2)),0,IF(ISERROR(HLOOKUP(CZ$2,'Meta diária'!$2:$12,ROW('Meta diária'!$B12)-1,0)),CY40,HLOOKUP(CZ$2,'Meta diária'!$2:$12,ROW('Meta diária'!$B12)-1,0)))</f>
        <v>0</v>
      </c>
      <c r="DA40" s="60">
        <f ca="1">IF(OR(WEEKDAY(DA$2,2)&gt;5,DA$2&gt;=TODAY()+WEEKDAY(DA$2)),0,IF(ISERROR(HLOOKUP(DA$2,'Meta diária'!$2:$12,ROW('Meta diária'!$B12)-1,0)),CZ40,HLOOKUP(DA$2,'Meta diária'!$2:$12,ROW('Meta diária'!$B12)-1,0)))</f>
        <v>0</v>
      </c>
      <c r="DB40" s="60">
        <f ca="1">IF(OR(WEEKDAY(DB$2,2)&gt;5,DB$2&gt;=TODAY()+WEEKDAY(DB$2)),0,IF(ISERROR(HLOOKUP(DB$2,'Meta diária'!$2:$12,ROW('Meta diária'!$B12)-1,0)),DA40,HLOOKUP(DB$2,'Meta diária'!$2:$12,ROW('Meta diária'!$B12)-1,0)))</f>
        <v>0</v>
      </c>
      <c r="DC40" s="60">
        <f ca="1">IF(OR(WEEKDAY(DC$2,2)&gt;5,DC$2&gt;=TODAY()+WEEKDAY(DC$2)),0,IF(ISERROR(HLOOKUP(DC$2,'Meta diária'!$2:$12,ROW('Meta diária'!$B12)-1,0)),DB40,HLOOKUP(DC$2,'Meta diária'!$2:$12,ROW('Meta diária'!$B12)-1,0)))</f>
        <v>0</v>
      </c>
      <c r="DD40" s="60">
        <f ca="1">IF(OR(WEEKDAY(DD$2,2)&gt;5,DD$2&gt;=TODAY()+WEEKDAY(DD$2)),0,IF(ISERROR(HLOOKUP(DD$2,'Meta diária'!$2:$12,ROW('Meta diária'!$B12)-1,0)),DC40,HLOOKUP(DD$2,'Meta diária'!$2:$12,ROW('Meta diária'!$B12)-1,0)))</f>
        <v>0</v>
      </c>
      <c r="DE40" s="60">
        <f ca="1">IF(OR(WEEKDAY(DE$2,2)&gt;5,DE$2&gt;=TODAY()+WEEKDAY(DE$2)),0,IF(ISERROR(HLOOKUP(DE$2,'Meta diária'!$2:$12,ROW('Meta diária'!$B12)-1,0)),DD40,HLOOKUP(DE$2,'Meta diária'!$2:$12,ROW('Meta diária'!$B12)-1,0)))</f>
        <v>0</v>
      </c>
      <c r="DF40" s="60">
        <f ca="1">IF(OR(WEEKDAY(DF$2,2)&gt;5,DF$2&gt;=TODAY()+WEEKDAY(DF$2)),0,IF(ISERROR(HLOOKUP(DF$2,'Meta diária'!$2:$12,ROW('Meta diária'!$B12)-1,0)),DE40,HLOOKUP(DF$2,'Meta diária'!$2:$12,ROW('Meta diária'!$B12)-1,0)))</f>
        <v>0</v>
      </c>
      <c r="DG40" s="60">
        <f ca="1">IF(OR(WEEKDAY(DG$2,2)&gt;5,DG$2&gt;=TODAY()+WEEKDAY(DG$2)),0,IF(ISERROR(HLOOKUP(DG$2,'Meta diária'!$2:$12,ROW('Meta diária'!$B12)-1,0)),DF40,HLOOKUP(DG$2,'Meta diária'!$2:$12,ROW('Meta diária'!$B12)-1,0)))</f>
        <v>0</v>
      </c>
      <c r="DH40" s="60">
        <f ca="1">IF(OR(WEEKDAY(DH$2,2)&gt;5,DH$2&gt;=TODAY()+WEEKDAY(DH$2)),0,IF(ISERROR(HLOOKUP(DH$2,'Meta diária'!$2:$12,ROW('Meta diária'!$B12)-1,0)),DG40,HLOOKUP(DH$2,'Meta diária'!$2:$12,ROW('Meta diária'!$B12)-1,0)))</f>
        <v>0</v>
      </c>
      <c r="DI40" s="60">
        <f ca="1">IF(OR(WEEKDAY(DI$2,2)&gt;5,DI$2&gt;=TODAY()+WEEKDAY(DI$2)),0,IF(ISERROR(HLOOKUP(DI$2,'Meta diária'!$2:$12,ROW('Meta diária'!$B12)-1,0)),DH40,HLOOKUP(DI$2,'Meta diária'!$2:$12,ROW('Meta diária'!$B12)-1,0)))</f>
        <v>0</v>
      </c>
      <c r="DJ40" s="60">
        <f ca="1">IF(OR(WEEKDAY(DJ$2,2)&gt;5,DJ$2&gt;=TODAY()+WEEKDAY(DJ$2)),0,IF(ISERROR(HLOOKUP(DJ$2,'Meta diária'!$2:$12,ROW('Meta diária'!$B12)-1,0)),DI40,HLOOKUP(DJ$2,'Meta diária'!$2:$12,ROW('Meta diária'!$B12)-1,0)))</f>
        <v>0</v>
      </c>
      <c r="DK40" s="60">
        <f ca="1">IF(OR(WEEKDAY(DK$2,2)&gt;5,DK$2&gt;=TODAY()+WEEKDAY(DK$2)),0,IF(ISERROR(HLOOKUP(DK$2,'Meta diária'!$2:$12,ROW('Meta diária'!$B12)-1,0)),DJ40,HLOOKUP(DK$2,'Meta diária'!$2:$12,ROW('Meta diária'!$B12)-1,0)))</f>
        <v>0</v>
      </c>
      <c r="DL40" s="60">
        <f ca="1">IF(OR(WEEKDAY(DL$2,2)&gt;5,DL$2&gt;=TODAY()+WEEKDAY(DL$2)),0,IF(ISERROR(HLOOKUP(DL$2,'Meta diária'!$2:$12,ROW('Meta diária'!$B12)-1,0)),DK40,HLOOKUP(DL$2,'Meta diária'!$2:$12,ROW('Meta diária'!$B12)-1,0)))</f>
        <v>0</v>
      </c>
      <c r="DM40" s="60">
        <f ca="1">IF(OR(WEEKDAY(DM$2,2)&gt;5,DM$2&gt;=TODAY()+WEEKDAY(DM$2)),0,IF(ISERROR(HLOOKUP(DM$2,'Meta diária'!$2:$12,ROW('Meta diária'!$B12)-1,0)),DL40,HLOOKUP(DM$2,'Meta diária'!$2:$12,ROW('Meta diária'!$B12)-1,0)))</f>
        <v>0</v>
      </c>
      <c r="DN40" s="60">
        <f ca="1">IF(OR(WEEKDAY(DN$2,2)&gt;5,DN$2&gt;=TODAY()+WEEKDAY(DN$2)),0,IF(ISERROR(HLOOKUP(DN$2,'Meta diária'!$2:$12,ROW('Meta diária'!$B12)-1,0)),DM40,HLOOKUP(DN$2,'Meta diária'!$2:$12,ROW('Meta diária'!$B12)-1,0)))</f>
        <v>0</v>
      </c>
      <c r="DO40" s="60">
        <f ca="1">IF(OR(WEEKDAY(DO$2,2)&gt;5,DO$2&gt;=TODAY()+WEEKDAY(DO$2)),0,IF(ISERROR(HLOOKUP(DO$2,'Meta diária'!$2:$12,ROW('Meta diária'!$B12)-1,0)),DN40,HLOOKUP(DO$2,'Meta diária'!$2:$12,ROW('Meta diária'!$B12)-1,0)))</f>
        <v>0</v>
      </c>
      <c r="DP40" s="60">
        <f ca="1">IF(OR(WEEKDAY(DP$2,2)&gt;5,DP$2&gt;=TODAY()+WEEKDAY(DP$2)),0,IF(ISERROR(HLOOKUP(DP$2,'Meta diária'!$2:$12,ROW('Meta diária'!$B12)-1,0)),DO40,HLOOKUP(DP$2,'Meta diária'!$2:$12,ROW('Meta diária'!$B12)-1,0)))</f>
        <v>0</v>
      </c>
      <c r="DQ40" s="60">
        <f ca="1">IF(OR(WEEKDAY(DQ$2,2)&gt;5,DQ$2&gt;=TODAY()+WEEKDAY(DQ$2)),0,IF(ISERROR(HLOOKUP(DQ$2,'Meta diária'!$2:$12,ROW('Meta diária'!$B12)-1,0)),DP40,HLOOKUP(DQ$2,'Meta diária'!$2:$12,ROW('Meta diária'!$B12)-1,0)))</f>
        <v>0</v>
      </c>
      <c r="DR40" s="60">
        <f ca="1">IF(OR(WEEKDAY(DR$2,2)&gt;5,DR$2&gt;=TODAY()+WEEKDAY(DR$2)),0,IF(ISERROR(HLOOKUP(DR$2,'Meta diária'!$2:$12,ROW('Meta diária'!$B12)-1,0)),DQ40,HLOOKUP(DR$2,'Meta diária'!$2:$12,ROW('Meta diária'!$B12)-1,0)))</f>
        <v>0</v>
      </c>
      <c r="DS40" s="60">
        <f ca="1">IF(OR(WEEKDAY(DS$2,2)&gt;5,DS$2&gt;=TODAY()+WEEKDAY(DS$2)),0,IF(ISERROR(HLOOKUP(DS$2,'Meta diária'!$2:$12,ROW('Meta diária'!$B12)-1,0)),DR40,HLOOKUP(DS$2,'Meta diária'!$2:$12,ROW('Meta diária'!$B12)-1,0)))</f>
        <v>0</v>
      </c>
      <c r="DT40" s="60">
        <f ca="1">IF(OR(WEEKDAY(DT$2,2)&gt;5,DT$2&gt;=TODAY()+WEEKDAY(DT$2)),0,IF(ISERROR(HLOOKUP(DT$2,'Meta diária'!$2:$12,ROW('Meta diária'!$B12)-1,0)),DS40,HLOOKUP(DT$2,'Meta diária'!$2:$12,ROW('Meta diária'!$B12)-1,0)))</f>
        <v>0</v>
      </c>
      <c r="DU40" s="60">
        <f ca="1">IF(OR(WEEKDAY(DU$2,2)&gt;5,DU$2&gt;=TODAY()+WEEKDAY(DU$2)),0,IF(ISERROR(HLOOKUP(DU$2,'Meta diária'!$2:$12,ROW('Meta diária'!$B12)-1,0)),DT40,HLOOKUP(DU$2,'Meta diária'!$2:$12,ROW('Meta diária'!$B12)-1,0)))</f>
        <v>0</v>
      </c>
      <c r="DV40" s="60">
        <f ca="1">IF(OR(WEEKDAY(DV$2,2)&gt;5,DV$2&gt;=TODAY()+WEEKDAY(DV$2)),0,IF(ISERROR(HLOOKUP(DV$2,'Meta diária'!$2:$12,ROW('Meta diária'!$B12)-1,0)),DU40,HLOOKUP(DV$2,'Meta diária'!$2:$12,ROW('Meta diária'!$B12)-1,0)))</f>
        <v>0</v>
      </c>
      <c r="DW40" s="60">
        <f ca="1">IF(OR(WEEKDAY(DW$2,2)&gt;5,DW$2&gt;=TODAY()+WEEKDAY(DW$2)),0,IF(ISERROR(HLOOKUP(DW$2,'Meta diária'!$2:$12,ROW('Meta diária'!$B12)-1,0)),DV40,HLOOKUP(DW$2,'Meta diária'!$2:$12,ROW('Meta diária'!$B12)-1,0)))</f>
        <v>0</v>
      </c>
      <c r="DX40" s="60">
        <f ca="1">IF(OR(WEEKDAY(DX$2,2)&gt;5,DX$2&gt;=TODAY()+WEEKDAY(DX$2)),0,IF(ISERROR(HLOOKUP(DX$2,'Meta diária'!$2:$12,ROW('Meta diária'!$B12)-1,0)),DW40,HLOOKUP(DX$2,'Meta diária'!$2:$12,ROW('Meta diária'!$B12)-1,0)))</f>
        <v>0</v>
      </c>
      <c r="DY40" s="60">
        <f ca="1">IF(OR(WEEKDAY(DY$2,2)&gt;5,DY$2&gt;=TODAY()+WEEKDAY(DY$2)),0,IF(ISERROR(HLOOKUP(DY$2,'Meta diária'!$2:$12,ROW('Meta diária'!$B12)-1,0)),DX40,HLOOKUP(DY$2,'Meta diária'!$2:$12,ROW('Meta diária'!$B12)-1,0)))</f>
        <v>0</v>
      </c>
      <c r="DZ40" s="60">
        <f ca="1">IF(OR(WEEKDAY(DZ$2,2)&gt;5,DZ$2&gt;=TODAY()+WEEKDAY(DZ$2)),0,IF(ISERROR(HLOOKUP(DZ$2,'Meta diária'!$2:$12,ROW('Meta diária'!$B12)-1,0)),DY40,HLOOKUP(DZ$2,'Meta diária'!$2:$12,ROW('Meta diária'!$B12)-1,0)))</f>
        <v>0</v>
      </c>
      <c r="EA40" s="60">
        <f ca="1">IF(OR(WEEKDAY(EA$2,2)&gt;5,EA$2&gt;=TODAY()+WEEKDAY(EA$2)),0,IF(ISERROR(HLOOKUP(EA$2,'Meta diária'!$2:$12,ROW('Meta diária'!$B12)-1,0)),DZ40,HLOOKUP(EA$2,'Meta diária'!$2:$12,ROW('Meta diária'!$B12)-1,0)))</f>
        <v>0</v>
      </c>
      <c r="EB40" s="60">
        <f ca="1">IF(OR(WEEKDAY(EB$2,2)&gt;5,EB$2&gt;=TODAY()+WEEKDAY(EB$2)),0,IF(ISERROR(HLOOKUP(EB$2,'Meta diária'!$2:$12,ROW('Meta diária'!$B12)-1,0)),EA40,HLOOKUP(EB$2,'Meta diária'!$2:$12,ROW('Meta diária'!$B12)-1,0)))</f>
        <v>0</v>
      </c>
      <c r="EC40" s="60">
        <f ca="1">IF(OR(WEEKDAY(EC$2,2)&gt;5,EC$2&gt;=TODAY()+WEEKDAY(EC$2)),0,IF(ISERROR(HLOOKUP(EC$2,'Meta diária'!$2:$12,ROW('Meta diária'!$B12)-1,0)),EB40,HLOOKUP(EC$2,'Meta diária'!$2:$12,ROW('Meta diária'!$B12)-1,0)))</f>
        <v>0</v>
      </c>
      <c r="ED40" s="60">
        <f ca="1">IF(OR(WEEKDAY(ED$2,2)&gt;5,ED$2&gt;=TODAY()+WEEKDAY(ED$2)),0,IF(ISERROR(HLOOKUP(ED$2,'Meta diária'!$2:$12,ROW('Meta diária'!$B12)-1,0)),EC40,HLOOKUP(ED$2,'Meta diária'!$2:$12,ROW('Meta diária'!$B12)-1,0)))</f>
        <v>0</v>
      </c>
      <c r="EE40" s="60">
        <f ca="1">IF(OR(WEEKDAY(EE$2,2)&gt;5,EE$2&gt;=TODAY()+WEEKDAY(EE$2)),0,IF(ISERROR(HLOOKUP(EE$2,'Meta diária'!$2:$12,ROW('Meta diária'!$B12)-1,0)),ED40,HLOOKUP(EE$2,'Meta diária'!$2:$12,ROW('Meta diária'!$B12)-1,0)))</f>
        <v>0</v>
      </c>
      <c r="EF40" s="60">
        <f ca="1">IF(OR(WEEKDAY(EF$2,2)&gt;5,EF$2&gt;=TODAY()+WEEKDAY(EF$2)),0,IF(ISERROR(HLOOKUP(EF$2,'Meta diária'!$2:$12,ROW('Meta diária'!$B12)-1,0)),EE40,HLOOKUP(EF$2,'Meta diária'!$2:$12,ROW('Meta diária'!$B12)-1,0)))</f>
        <v>0</v>
      </c>
      <c r="EG40" s="60">
        <f ca="1">IF(OR(WEEKDAY(EG$2,2)&gt;5,EG$2&gt;=TODAY()+WEEKDAY(EG$2)),0,IF(ISERROR(HLOOKUP(EG$2,'Meta diária'!$2:$12,ROW('Meta diária'!$B12)-1,0)),EF40,HLOOKUP(EG$2,'Meta diária'!$2:$12,ROW('Meta diária'!$B12)-1,0)))</f>
        <v>0</v>
      </c>
      <c r="EH40" s="60">
        <f ca="1">IF(OR(WEEKDAY(EH$2,2)&gt;5,EH$2&gt;=TODAY()+WEEKDAY(EH$2)),0,IF(ISERROR(HLOOKUP(EH$2,'Meta diária'!$2:$12,ROW('Meta diária'!$B12)-1,0)),EG40,HLOOKUP(EH$2,'Meta diária'!$2:$12,ROW('Meta diária'!$B12)-1,0)))</f>
        <v>0</v>
      </c>
      <c r="EI40" s="60">
        <f ca="1">IF(OR(WEEKDAY(EI$2,2)&gt;5,EI$2&gt;=TODAY()+WEEKDAY(EI$2)),0,IF(ISERROR(HLOOKUP(EI$2,'Meta diária'!$2:$12,ROW('Meta diária'!$B12)-1,0)),EH40,HLOOKUP(EI$2,'Meta diária'!$2:$12,ROW('Meta diária'!$B12)-1,0)))</f>
        <v>0</v>
      </c>
      <c r="EJ40" s="60">
        <f ca="1">IF(OR(WEEKDAY(EJ$2,2)&gt;5,EJ$2&gt;=TODAY()+WEEKDAY(EJ$2)),0,IF(ISERROR(HLOOKUP(EJ$2,'Meta diária'!$2:$12,ROW('Meta diária'!$B12)-1,0)),EI40,HLOOKUP(EJ$2,'Meta diária'!$2:$12,ROW('Meta diária'!$B12)-1,0)))</f>
        <v>0</v>
      </c>
      <c r="EK40" s="60">
        <f ca="1">IF(OR(WEEKDAY(EK$2,2)&gt;5,EK$2&gt;=TODAY()+WEEKDAY(EK$2)),0,IF(ISERROR(HLOOKUP(EK$2,'Meta diária'!$2:$12,ROW('Meta diária'!$B12)-1,0)),EJ40,HLOOKUP(EK$2,'Meta diária'!$2:$12,ROW('Meta diária'!$B12)-1,0)))</f>
        <v>0</v>
      </c>
      <c r="EL40" s="60">
        <f ca="1">IF(OR(WEEKDAY(EL$2,2)&gt;5,EL$2&gt;=TODAY()+WEEKDAY(EL$2)),0,IF(ISERROR(HLOOKUP(EL$2,'Meta diária'!$2:$12,ROW('Meta diária'!$B12)-1,0)),EK40,HLOOKUP(EL$2,'Meta diária'!$2:$12,ROW('Meta diária'!$B12)-1,0)))</f>
        <v>0</v>
      </c>
      <c r="EM40" s="60">
        <f ca="1">IF(OR(WEEKDAY(EM$2,2)&gt;5,EM$2&gt;=TODAY()+WEEKDAY(EM$2)),0,IF(ISERROR(HLOOKUP(EM$2,'Meta diária'!$2:$12,ROW('Meta diária'!$B12)-1,0)),EL40,HLOOKUP(EM$2,'Meta diária'!$2:$12,ROW('Meta diária'!$B12)-1,0)))</f>
        <v>0</v>
      </c>
      <c r="EN40" s="60">
        <f ca="1">IF(OR(WEEKDAY(EN$2,2)&gt;5,EN$2&gt;=TODAY()+WEEKDAY(EN$2)),0,IF(ISERROR(HLOOKUP(EN$2,'Meta diária'!$2:$12,ROW('Meta diária'!$B12)-1,0)),EM40,HLOOKUP(EN$2,'Meta diária'!$2:$12,ROW('Meta diária'!$B12)-1,0)))</f>
        <v>0</v>
      </c>
      <c r="EO40" s="60">
        <f ca="1">IF(OR(WEEKDAY(EO$2,2)&gt;5,EO$2&gt;=TODAY()+WEEKDAY(EO$2)),0,IF(ISERROR(HLOOKUP(EO$2,'Meta diária'!$2:$12,ROW('Meta diária'!$B12)-1,0)),EN40,HLOOKUP(EO$2,'Meta diária'!$2:$12,ROW('Meta diária'!$B12)-1,0)))</f>
        <v>0</v>
      </c>
      <c r="EP40" s="60">
        <f ca="1">IF(OR(WEEKDAY(EP$2,2)&gt;5,EP$2&gt;=TODAY()+WEEKDAY(EP$2)),0,IF(ISERROR(HLOOKUP(EP$2,'Meta diária'!$2:$12,ROW('Meta diária'!$B12)-1,0)),EO40,HLOOKUP(EP$2,'Meta diária'!$2:$12,ROW('Meta diária'!$B12)-1,0)))</f>
        <v>0</v>
      </c>
      <c r="EQ40" s="60">
        <f ca="1">IF(OR(WEEKDAY(EQ$2,2)&gt;5,EQ$2&gt;=TODAY()+WEEKDAY(EQ$2)),0,IF(ISERROR(HLOOKUP(EQ$2,'Meta diária'!$2:$12,ROW('Meta diária'!$B12)-1,0)),EP40,HLOOKUP(EQ$2,'Meta diária'!$2:$12,ROW('Meta diária'!$B12)-1,0)))</f>
        <v>0</v>
      </c>
      <c r="ER40" s="60">
        <f ca="1">IF(OR(WEEKDAY(ER$2,2)&gt;5,ER$2&gt;=TODAY()+WEEKDAY(ER$2)),0,IF(ISERROR(HLOOKUP(ER$2,'Meta diária'!$2:$12,ROW('Meta diária'!$B12)-1,0)),EQ40,HLOOKUP(ER$2,'Meta diária'!$2:$12,ROW('Meta diária'!$B12)-1,0)))</f>
        <v>0</v>
      </c>
      <c r="ES40" s="60">
        <f ca="1">IF(OR(WEEKDAY(ES$2,2)&gt;5,ES$2&gt;=TODAY()+WEEKDAY(ES$2)),0,IF(ISERROR(HLOOKUP(ES$2,'Meta diária'!$2:$12,ROW('Meta diária'!$B12)-1,0)),ER40,HLOOKUP(ES$2,'Meta diária'!$2:$12,ROW('Meta diária'!$B12)-1,0)))</f>
        <v>0</v>
      </c>
      <c r="ET40" s="60">
        <f ca="1">IF(OR(WEEKDAY(ET$2,2)&gt;5,ET$2&gt;=TODAY()+WEEKDAY(ET$2)),0,IF(ISERROR(HLOOKUP(ET$2,'Meta diária'!$2:$12,ROW('Meta diária'!$B12)-1,0)),ES40,HLOOKUP(ET$2,'Meta diária'!$2:$12,ROW('Meta diária'!$B12)-1,0)))</f>
        <v>0</v>
      </c>
      <c r="EU40" s="60">
        <f ca="1">IF(OR(WEEKDAY(EU$2,2)&gt;5,EU$2&gt;=TODAY()+WEEKDAY(EU$2)),0,IF(ISERROR(HLOOKUP(EU$2,'Meta diária'!$2:$12,ROW('Meta diária'!$B12)-1,0)),ET40,HLOOKUP(EU$2,'Meta diária'!$2:$12,ROW('Meta diária'!$B12)-1,0)))</f>
        <v>0</v>
      </c>
      <c r="EV40" s="60">
        <f ca="1">IF(OR(WEEKDAY(EV$2,2)&gt;5,EV$2&gt;=TODAY()+WEEKDAY(EV$2)),0,IF(ISERROR(HLOOKUP(EV$2,'Meta diária'!$2:$12,ROW('Meta diária'!$B12)-1,0)),EU40,HLOOKUP(EV$2,'Meta diária'!$2:$12,ROW('Meta diária'!$B12)-1,0)))</f>
        <v>0</v>
      </c>
      <c r="EW40" s="60">
        <f ca="1">IF(OR(WEEKDAY(EW$2,2)&gt;5,EW$2&gt;=TODAY()+WEEKDAY(EW$2)),0,IF(ISERROR(HLOOKUP(EW$2,'Meta diária'!$2:$12,ROW('Meta diária'!$B12)-1,0)),EV40,HLOOKUP(EW$2,'Meta diária'!$2:$12,ROW('Meta diária'!$B12)-1,0)))</f>
        <v>0</v>
      </c>
      <c r="EX40" s="60">
        <f ca="1">IF(OR(WEEKDAY(EX$2,2)&gt;5,EX$2&gt;=TODAY()+WEEKDAY(EX$2)),0,IF(ISERROR(HLOOKUP(EX$2,'Meta diária'!$2:$12,ROW('Meta diária'!$B12)-1,0)),EW40,HLOOKUP(EX$2,'Meta diária'!$2:$12,ROW('Meta diária'!$B12)-1,0)))</f>
        <v>0</v>
      </c>
      <c r="EY40" s="60">
        <f ca="1">IF(OR(WEEKDAY(EY$2,2)&gt;5,EY$2&gt;=TODAY()+WEEKDAY(EY$2)),0,IF(ISERROR(HLOOKUP(EY$2,'Meta diária'!$2:$12,ROW('Meta diária'!$B12)-1,0)),EX40,HLOOKUP(EY$2,'Meta diária'!$2:$12,ROW('Meta diária'!$B12)-1,0)))</f>
        <v>0</v>
      </c>
      <c r="EZ40" s="60">
        <f ca="1">IF(OR(WEEKDAY(EZ$2,2)&gt;5,EZ$2&gt;=TODAY()+WEEKDAY(EZ$2)),0,IF(ISERROR(HLOOKUP(EZ$2,'Meta diária'!$2:$12,ROW('Meta diária'!$B12)-1,0)),EY40,HLOOKUP(EZ$2,'Meta diária'!$2:$12,ROW('Meta diária'!$B12)-1,0)))</f>
        <v>0</v>
      </c>
      <c r="FA40" s="60">
        <f ca="1">IF(OR(WEEKDAY(FA$2,2)&gt;5,FA$2&gt;=TODAY()+WEEKDAY(FA$2)),0,IF(ISERROR(HLOOKUP(FA$2,'Meta diária'!$2:$12,ROW('Meta diária'!$B12)-1,0)),EZ40,HLOOKUP(FA$2,'Meta diária'!$2:$12,ROW('Meta diária'!$B12)-1,0)))</f>
        <v>0</v>
      </c>
      <c r="FB40" s="60">
        <f ca="1">IF(OR(WEEKDAY(FB$2,2)&gt;5,FB$2&gt;=TODAY()+WEEKDAY(FB$2)),0,IF(ISERROR(HLOOKUP(FB$2,'Meta diária'!$2:$12,ROW('Meta diária'!$B12)-1,0)),FA40,HLOOKUP(FB$2,'Meta diária'!$2:$12,ROW('Meta diária'!$B12)-1,0)))</f>
        <v>0</v>
      </c>
      <c r="FC40" s="60">
        <f ca="1">IF(OR(WEEKDAY(FC$2,2)&gt;5,FC$2&gt;=TODAY()+WEEKDAY(FC$2)),0,IF(ISERROR(HLOOKUP(FC$2,'Meta diária'!$2:$12,ROW('Meta diária'!$B12)-1,0)),FB40,HLOOKUP(FC$2,'Meta diária'!$2:$12,ROW('Meta diária'!$B12)-1,0)))</f>
        <v>0</v>
      </c>
      <c r="FD40" s="60">
        <f ca="1">IF(OR(WEEKDAY(FD$2,2)&gt;5,FD$2&gt;=TODAY()+WEEKDAY(FD$2)),0,IF(ISERROR(HLOOKUP(FD$2,'Meta diária'!$2:$12,ROW('Meta diária'!$B12)-1,0)),FC40,HLOOKUP(FD$2,'Meta diária'!$2:$12,ROW('Meta diária'!$B12)-1,0)))</f>
        <v>0</v>
      </c>
      <c r="FE40" s="60">
        <f ca="1">IF(OR(WEEKDAY(FE$2,2)&gt;5,FE$2&gt;=TODAY()+WEEKDAY(FE$2)),0,IF(ISERROR(HLOOKUP(FE$2,'Meta diária'!$2:$12,ROW('Meta diária'!$B12)-1,0)),FD40,HLOOKUP(FE$2,'Meta diária'!$2:$12,ROW('Meta diária'!$B12)-1,0)))</f>
        <v>0</v>
      </c>
      <c r="FF40" s="60">
        <f ca="1">IF(OR(WEEKDAY(FF$2,2)&gt;5,FF$2&gt;=TODAY()+WEEKDAY(FF$2)),0,IF(ISERROR(HLOOKUP(FF$2,'Meta diária'!$2:$12,ROW('Meta diária'!$B12)-1,0)),FE40,HLOOKUP(FF$2,'Meta diária'!$2:$12,ROW('Meta diária'!$B12)-1,0)))</f>
        <v>0</v>
      </c>
      <c r="FG40" s="60">
        <f ca="1">IF(OR(WEEKDAY(FG$2,2)&gt;5,FG$2&gt;=TODAY()+WEEKDAY(FG$2)),0,IF(ISERROR(HLOOKUP(FG$2,'Meta diária'!$2:$12,ROW('Meta diária'!$B12)-1,0)),FF40,HLOOKUP(FG$2,'Meta diária'!$2:$12,ROW('Meta diária'!$B12)-1,0)))</f>
        <v>0</v>
      </c>
      <c r="FH40" s="60">
        <f ca="1">IF(OR(WEEKDAY(FH$2,2)&gt;5,FH$2&gt;=TODAY()+WEEKDAY(FH$2)),0,IF(ISERROR(HLOOKUP(FH$2,'Meta diária'!$2:$12,ROW('Meta diária'!$B12)-1,0)),FG40,HLOOKUP(FH$2,'Meta diária'!$2:$12,ROW('Meta diária'!$B12)-1,0)))</f>
        <v>0</v>
      </c>
      <c r="FI40" s="60">
        <f ca="1">IF(OR(WEEKDAY(FI$2,2)&gt;5,FI$2&gt;=TODAY()+WEEKDAY(FI$2)),0,IF(ISERROR(HLOOKUP(FI$2,'Meta diária'!$2:$12,ROW('Meta diária'!$B12)-1,0)),FH40,HLOOKUP(FI$2,'Meta diária'!$2:$12,ROW('Meta diária'!$B12)-1,0)))</f>
        <v>0</v>
      </c>
      <c r="FJ40" s="60">
        <f ca="1">IF(OR(WEEKDAY(FJ$2,2)&gt;5,FJ$2&gt;=TODAY()+WEEKDAY(FJ$2)),0,IF(ISERROR(HLOOKUP(FJ$2,'Meta diária'!$2:$12,ROW('Meta diária'!$B12)-1,0)),FI40,HLOOKUP(FJ$2,'Meta diária'!$2:$12,ROW('Meta diária'!$B12)-1,0)))</f>
        <v>0</v>
      </c>
      <c r="FK40" s="60">
        <f ca="1">IF(OR(WEEKDAY(FK$2,2)&gt;5,FK$2&gt;=TODAY()+WEEKDAY(FK$2)),0,IF(ISERROR(HLOOKUP(FK$2,'Meta diária'!$2:$12,ROW('Meta diária'!$B12)-1,0)),FJ40,HLOOKUP(FK$2,'Meta diária'!$2:$12,ROW('Meta diária'!$B12)-1,0)))</f>
        <v>0</v>
      </c>
      <c r="FL40" s="60">
        <f ca="1">IF(OR(WEEKDAY(FL$2,2)&gt;5,FL$2&gt;=TODAY()+WEEKDAY(FL$2)),0,IF(ISERROR(HLOOKUP(FL$2,'Meta diária'!$2:$12,ROW('Meta diária'!$B12)-1,0)),FK40,HLOOKUP(FL$2,'Meta diária'!$2:$12,ROW('Meta diária'!$B12)-1,0)))</f>
        <v>0</v>
      </c>
      <c r="FM40" s="60">
        <f ca="1">IF(OR(WEEKDAY(FM$2,2)&gt;5,FM$2&gt;=TODAY()+WEEKDAY(FM$2)),0,IF(ISERROR(HLOOKUP(FM$2,'Meta diária'!$2:$12,ROW('Meta diária'!$B12)-1,0)),FL40,HLOOKUP(FM$2,'Meta diária'!$2:$12,ROW('Meta diária'!$B12)-1,0)))</f>
        <v>0</v>
      </c>
      <c r="FN40" s="60">
        <f ca="1">IF(OR(WEEKDAY(FN$2,2)&gt;5,FN$2&gt;=TODAY()+WEEKDAY(FN$2)),0,IF(ISERROR(HLOOKUP(FN$2,'Meta diária'!$2:$12,ROW('Meta diária'!$B12)-1,0)),FM40,HLOOKUP(FN$2,'Meta diária'!$2:$12,ROW('Meta diária'!$B12)-1,0)))</f>
        <v>0</v>
      </c>
      <c r="FO40" s="60">
        <f ca="1">IF(OR(WEEKDAY(FO$2,2)&gt;5,FO$2&gt;=TODAY()+WEEKDAY(FO$2)),0,IF(ISERROR(HLOOKUP(FO$2,'Meta diária'!$2:$12,ROW('Meta diária'!$B12)-1,0)),FN40,HLOOKUP(FO$2,'Meta diária'!$2:$12,ROW('Meta diária'!$B12)-1,0)))</f>
        <v>0</v>
      </c>
      <c r="FP40" s="60">
        <f ca="1">IF(OR(WEEKDAY(FP$2,2)&gt;5,FP$2&gt;=TODAY()+WEEKDAY(FP$2)),0,IF(ISERROR(HLOOKUP(FP$2,'Meta diária'!$2:$12,ROW('Meta diária'!$B12)-1,0)),FO40,HLOOKUP(FP$2,'Meta diária'!$2:$12,ROW('Meta diária'!$B12)-1,0)))</f>
        <v>0</v>
      </c>
      <c r="FQ40" s="60">
        <f ca="1">IF(OR(WEEKDAY(FQ$2,2)&gt;5,FQ$2&gt;=TODAY()+WEEKDAY(FQ$2)),0,IF(ISERROR(HLOOKUP(FQ$2,'Meta diária'!$2:$12,ROW('Meta diária'!$B12)-1,0)),FP40,HLOOKUP(FQ$2,'Meta diária'!$2:$12,ROW('Meta diária'!$B12)-1,0)))</f>
        <v>0</v>
      </c>
      <c r="FR40" s="60">
        <f ca="1">IF(OR(WEEKDAY(FR$2,2)&gt;5,FR$2&gt;=TODAY()+WEEKDAY(FR$2)),0,IF(ISERROR(HLOOKUP(FR$2,'Meta diária'!$2:$12,ROW('Meta diária'!$B12)-1,0)),FQ40,HLOOKUP(FR$2,'Meta diária'!$2:$12,ROW('Meta diária'!$B12)-1,0)))</f>
        <v>0</v>
      </c>
      <c r="FS40" s="60">
        <f ca="1">IF(OR(WEEKDAY(FS$2,2)&gt;5,FS$2&gt;=TODAY()+WEEKDAY(FS$2)),0,IF(ISERROR(HLOOKUP(FS$2,'Meta diária'!$2:$12,ROW('Meta diária'!$B12)-1,0)),FR40,HLOOKUP(FS$2,'Meta diária'!$2:$12,ROW('Meta diária'!$B12)-1,0)))</f>
        <v>0</v>
      </c>
      <c r="FT40" s="60">
        <f ca="1">IF(OR(WEEKDAY(FT$2,2)&gt;5,FT$2&gt;=TODAY()+WEEKDAY(FT$2)),0,IF(ISERROR(HLOOKUP(FT$2,'Meta diária'!$2:$12,ROW('Meta diária'!$B12)-1,0)),FS40,HLOOKUP(FT$2,'Meta diária'!$2:$12,ROW('Meta diária'!$B12)-1,0)))</f>
        <v>0</v>
      </c>
      <c r="FU40" s="60">
        <f ca="1">IF(OR(WEEKDAY(FU$2,2)&gt;5,FU$2&gt;=TODAY()+WEEKDAY(FU$2)),0,IF(ISERROR(HLOOKUP(FU$2,'Meta diária'!$2:$12,ROW('Meta diária'!$B12)-1,0)),FT40,HLOOKUP(FU$2,'Meta diária'!$2:$12,ROW('Meta diária'!$B12)-1,0)))</f>
        <v>0</v>
      </c>
      <c r="FV40" s="60">
        <f ca="1">IF(OR(WEEKDAY(FV$2,2)&gt;5,FV$2&gt;=TODAY()+WEEKDAY(FV$2)),0,IF(ISERROR(HLOOKUP(FV$2,'Meta diária'!$2:$12,ROW('Meta diária'!$B12)-1,0)),FU40,HLOOKUP(FV$2,'Meta diária'!$2:$12,ROW('Meta diária'!$B12)-1,0)))</f>
        <v>0</v>
      </c>
      <c r="FW40" s="60">
        <f ca="1">IF(OR(WEEKDAY(FW$2,2)&gt;5,FW$2&gt;=TODAY()+WEEKDAY(FW$2)),0,IF(ISERROR(HLOOKUP(FW$2,'Meta diária'!$2:$12,ROW('Meta diária'!$B12)-1,0)),FV40,HLOOKUP(FW$2,'Meta diária'!$2:$12,ROW('Meta diária'!$B12)-1,0)))</f>
        <v>0</v>
      </c>
      <c r="FX40" s="60">
        <f ca="1">IF(OR(WEEKDAY(FX$2,2)&gt;5,FX$2&gt;=TODAY()+WEEKDAY(FX$2)),0,IF(ISERROR(HLOOKUP(FX$2,'Meta diária'!$2:$12,ROW('Meta diária'!$B12)-1,0)),FW40,HLOOKUP(FX$2,'Meta diária'!$2:$12,ROW('Meta diária'!$B12)-1,0)))</f>
        <v>0</v>
      </c>
      <c r="FY40" s="60">
        <f ca="1">IF(OR(WEEKDAY(FY$2,2)&gt;5,FY$2&gt;=TODAY()+WEEKDAY(FY$2)),0,IF(ISERROR(HLOOKUP(FY$2,'Meta diária'!$2:$12,ROW('Meta diária'!$B12)-1,0)),FX40,HLOOKUP(FY$2,'Meta diária'!$2:$12,ROW('Meta diária'!$B12)-1,0)))</f>
        <v>0</v>
      </c>
      <c r="FZ40" s="60">
        <f ca="1">IF(OR(WEEKDAY(FZ$2,2)&gt;5,FZ$2&gt;=TODAY()+WEEKDAY(FZ$2)),0,IF(ISERROR(HLOOKUP(FZ$2,'Meta diária'!$2:$12,ROW('Meta diária'!$B12)-1,0)),FY40,HLOOKUP(FZ$2,'Meta diária'!$2:$12,ROW('Meta diária'!$B12)-1,0)))</f>
        <v>0</v>
      </c>
      <c r="GA40" s="60">
        <f ca="1">IF(OR(WEEKDAY(GA$2,2)&gt;5,GA$2&gt;=TODAY()+WEEKDAY(GA$2)),0,IF(ISERROR(HLOOKUP(GA$2,'Meta diária'!$2:$12,ROW('Meta diária'!$B12)-1,0)),FZ40,HLOOKUP(GA$2,'Meta diária'!$2:$12,ROW('Meta diária'!$B12)-1,0)))</f>
        <v>0</v>
      </c>
      <c r="GB40" s="60">
        <f ca="1">IF(OR(WEEKDAY(GB$2,2)&gt;5,GB$2&gt;=TODAY()+WEEKDAY(GB$2)),0,IF(ISERROR(HLOOKUP(GB$2,'Meta diária'!$2:$12,ROW('Meta diária'!$B12)-1,0)),GA40,HLOOKUP(GB$2,'Meta diária'!$2:$12,ROW('Meta diária'!$B12)-1,0)))</f>
        <v>0</v>
      </c>
      <c r="GC40" s="60">
        <f ca="1">IF(OR(WEEKDAY(GC$2,2)&gt;5,GC$2&gt;=TODAY()+WEEKDAY(GC$2)),0,IF(ISERROR(HLOOKUP(GC$2,'Meta diária'!$2:$12,ROW('Meta diária'!$B12)-1,0)),GB40,HLOOKUP(GC$2,'Meta diária'!$2:$12,ROW('Meta diária'!$B12)-1,0)))</f>
        <v>0</v>
      </c>
      <c r="GD40" s="60">
        <f ca="1">IF(OR(WEEKDAY(GD$2,2)&gt;5,GD$2&gt;=TODAY()+WEEKDAY(GD$2)),0,IF(ISERROR(HLOOKUP(GD$2,'Meta diária'!$2:$12,ROW('Meta diária'!$B12)-1,0)),GC40,HLOOKUP(GD$2,'Meta diária'!$2:$12,ROW('Meta diária'!$B12)-1,0)))</f>
        <v>0</v>
      </c>
      <c r="GE40" s="60">
        <f ca="1">IF(OR(WEEKDAY(GE$2,2)&gt;5,GE$2&gt;=TODAY()+WEEKDAY(GE$2)),0,IF(ISERROR(HLOOKUP(GE$2,'Meta diária'!$2:$12,ROW('Meta diária'!$B12)-1,0)),GD40,HLOOKUP(GE$2,'Meta diária'!$2:$12,ROW('Meta diária'!$B12)-1,0)))</f>
        <v>0</v>
      </c>
      <c r="GF40" s="60">
        <f ca="1">IF(OR(WEEKDAY(GF$2,2)&gt;5,GF$2&gt;=TODAY()+WEEKDAY(GF$2)),0,IF(ISERROR(HLOOKUP(GF$2,'Meta diária'!$2:$12,ROW('Meta diária'!$B12)-1,0)),GE40,HLOOKUP(GF$2,'Meta diária'!$2:$12,ROW('Meta diária'!$B12)-1,0)))</f>
        <v>0</v>
      </c>
      <c r="GG40" s="60">
        <f ca="1">IF(OR(WEEKDAY(GG$2,2)&gt;5,GG$2&gt;=TODAY()+WEEKDAY(GG$2)),0,IF(ISERROR(HLOOKUP(GG$2,'Meta diária'!$2:$12,ROW('Meta diária'!$B12)-1,0)),GF40,HLOOKUP(GG$2,'Meta diária'!$2:$12,ROW('Meta diária'!$B12)-1,0)))</f>
        <v>0</v>
      </c>
      <c r="GH40" s="60">
        <f ca="1">IF(OR(WEEKDAY(GH$2,2)&gt;5,GH$2&gt;=TODAY()+WEEKDAY(GH$2)),0,IF(ISERROR(HLOOKUP(GH$2,'Meta diária'!$2:$12,ROW('Meta diária'!$B12)-1,0)),GG40,HLOOKUP(GH$2,'Meta diária'!$2:$12,ROW('Meta diária'!$B12)-1,0)))</f>
        <v>0</v>
      </c>
      <c r="GI40" s="60">
        <f ca="1">IF(OR(WEEKDAY(GI$2,2)&gt;5,GI$2&gt;=TODAY()+WEEKDAY(GI$2)),0,IF(ISERROR(HLOOKUP(GI$2,'Meta diária'!$2:$12,ROW('Meta diária'!$B12)-1,0)),GH40,HLOOKUP(GI$2,'Meta diária'!$2:$12,ROW('Meta diária'!$B12)-1,0)))</f>
        <v>0</v>
      </c>
      <c r="GJ40" s="60">
        <f ca="1">IF(OR(WEEKDAY(GJ$2,2)&gt;5,GJ$2&gt;=TODAY()+WEEKDAY(GJ$2)),0,IF(ISERROR(HLOOKUP(GJ$2,'Meta diária'!$2:$12,ROW('Meta diária'!$B12)-1,0)),GI40,HLOOKUP(GJ$2,'Meta diária'!$2:$12,ROW('Meta diária'!$B12)-1,0)))</f>
        <v>0</v>
      </c>
      <c r="GK40" s="60">
        <f ca="1">IF(OR(WEEKDAY(GK$2,2)&gt;5,GK$2&gt;=TODAY()+WEEKDAY(GK$2)),0,IF(ISERROR(HLOOKUP(GK$2,'Meta diária'!$2:$12,ROW('Meta diária'!$B12)-1,0)),GJ40,HLOOKUP(GK$2,'Meta diária'!$2:$12,ROW('Meta diária'!$B12)-1,0)))</f>
        <v>0</v>
      </c>
      <c r="GL40" s="60">
        <f ca="1">IF(OR(WEEKDAY(GL$2,2)&gt;5,GL$2&gt;=TODAY()+WEEKDAY(GL$2)),0,IF(ISERROR(HLOOKUP(GL$2,'Meta diária'!$2:$12,ROW('Meta diária'!$B12)-1,0)),GK40,HLOOKUP(GL$2,'Meta diária'!$2:$12,ROW('Meta diária'!$B12)-1,0)))</f>
        <v>0</v>
      </c>
      <c r="GM40" s="60">
        <f ca="1">IF(OR(WEEKDAY(GM$2,2)&gt;5,GM$2&gt;=TODAY()+WEEKDAY(GM$2)),0,IF(ISERROR(HLOOKUP(GM$2,'Meta diária'!$2:$12,ROW('Meta diária'!$B12)-1,0)),GL40,HLOOKUP(GM$2,'Meta diária'!$2:$12,ROW('Meta diária'!$B12)-1,0)))</f>
        <v>0</v>
      </c>
      <c r="GN40" s="60">
        <f ca="1">IF(OR(WEEKDAY(GN$2,2)&gt;5,GN$2&gt;=TODAY()+WEEKDAY(GN$2)),0,IF(ISERROR(HLOOKUP(GN$2,'Meta diária'!$2:$12,ROW('Meta diária'!$B12)-1,0)),GM40,HLOOKUP(GN$2,'Meta diária'!$2:$12,ROW('Meta diária'!$B12)-1,0)))</f>
        <v>0</v>
      </c>
      <c r="GO40" s="60">
        <f ca="1">IF(OR(WEEKDAY(GO$2,2)&gt;5,GO$2&gt;=TODAY()+WEEKDAY(GO$2)),0,IF(ISERROR(HLOOKUP(GO$2,'Meta diária'!$2:$12,ROW('Meta diária'!$B12)-1,0)),GN40,HLOOKUP(GO$2,'Meta diária'!$2:$12,ROW('Meta diária'!$B12)-1,0)))</f>
        <v>0</v>
      </c>
      <c r="GP40" s="60">
        <f ca="1">IF(OR(WEEKDAY(GP$2,2)&gt;5,GP$2&gt;=TODAY()+WEEKDAY(GP$2)),0,IF(ISERROR(HLOOKUP(GP$2,'Meta diária'!$2:$12,ROW('Meta diária'!$B12)-1,0)),GO40,HLOOKUP(GP$2,'Meta diária'!$2:$12,ROW('Meta diária'!$B12)-1,0)))</f>
        <v>0</v>
      </c>
      <c r="GQ40" s="60">
        <f ca="1">IF(OR(WEEKDAY(GQ$2,2)&gt;5,GQ$2&gt;=TODAY()+WEEKDAY(GQ$2)),0,IF(ISERROR(HLOOKUP(GQ$2,'Meta diária'!$2:$12,ROW('Meta diária'!$B12)-1,0)),GP40,HLOOKUP(GQ$2,'Meta diária'!$2:$12,ROW('Meta diária'!$B12)-1,0)))</f>
        <v>0</v>
      </c>
    </row>
    <row r="41" spans="1:199" s="68" customFormat="1" ht="20.25" customHeight="1">
      <c r="A41" s="67"/>
      <c r="B41" s="240"/>
      <c r="C41" s="53" t="s">
        <v>36</v>
      </c>
      <c r="D41" s="54">
        <f>Cronograma!D24</f>
        <v>0</v>
      </c>
      <c r="E41" s="55">
        <f>Cronograma!E24</f>
        <v>0</v>
      </c>
      <c r="F41" s="108">
        <f>SUM(J41:GQ41)</f>
        <v>0</v>
      </c>
      <c r="G41" s="59">
        <f ca="1">IF(G40=0,0,IF(F41&gt;0,SUM(J41:GQ41)/(COUNTIF(J40:GQ40,"&gt;0")),0))</f>
        <v>0</v>
      </c>
      <c r="H41" s="101">
        <f>COUNTIF(J41:GR41,"&gt;0")</f>
        <v>0</v>
      </c>
      <c r="I41" s="84"/>
      <c r="J41" s="98">
        <f>SUMIFS(Produção!$E:$E,Produção!$B:$B,J$2,Produção!$D:$D,$B40)</f>
        <v>0</v>
      </c>
      <c r="K41" s="98">
        <f>SUMIFS(Produção!$E:$E,Produção!$B:$B,K$2,Produção!$D:$D,$B40)</f>
        <v>0</v>
      </c>
      <c r="L41" s="98">
        <f>SUMIFS(Produção!$E:$E,Produção!$B:$B,L$2,Produção!$D:$D,$B40)</f>
        <v>0</v>
      </c>
      <c r="M41" s="98">
        <f>SUMIFS(Produção!$E:$E,Produção!$B:$B,M$2,Produção!$D:$D,$B40)</f>
        <v>0</v>
      </c>
      <c r="N41" s="98">
        <f>SUMIFS(Produção!$E:$E,Produção!$B:$B,N$2,Produção!$D:$D,$B40)</f>
        <v>0</v>
      </c>
      <c r="O41" s="98">
        <f>SUMIFS(Produção!$E:$E,Produção!$B:$B,O$2,Produção!$D:$D,$B40)</f>
        <v>0</v>
      </c>
      <c r="P41" s="98">
        <f>SUMIFS(Produção!$E:$E,Produção!$B:$B,P$2,Produção!$D:$D,$B40)</f>
        <v>0</v>
      </c>
      <c r="Q41" s="98">
        <f>SUMIFS(Produção!$E:$E,Produção!$B:$B,Q$2,Produção!$D:$D,$B40)</f>
        <v>0</v>
      </c>
      <c r="R41" s="98">
        <f>SUMIFS(Produção!$E:$E,Produção!$B:$B,R$2,Produção!$D:$D,$B40)</f>
        <v>0</v>
      </c>
      <c r="S41" s="98">
        <f>SUMIFS(Produção!$E:$E,Produção!$B:$B,S$2,Produção!$D:$D,$B40)</f>
        <v>0</v>
      </c>
      <c r="T41" s="98">
        <f>SUMIFS(Produção!$E:$E,Produção!$B:$B,T$2,Produção!$D:$D,$B40)</f>
        <v>0</v>
      </c>
      <c r="U41" s="98">
        <f>SUMIFS(Produção!$E:$E,Produção!$B:$B,U$2,Produção!$D:$D,$B40)</f>
        <v>0</v>
      </c>
      <c r="V41" s="98">
        <f>SUMIFS(Produção!$E:$E,Produção!$B:$B,V$2,Produção!$D:$D,$B40)</f>
        <v>0</v>
      </c>
      <c r="W41" s="98">
        <f>SUMIFS(Produção!$E:$E,Produção!$B:$B,W$2,Produção!$D:$D,$B40)</f>
        <v>0</v>
      </c>
      <c r="X41" s="98">
        <f>SUMIFS(Produção!$E:$E,Produção!$B:$B,X$2,Produção!$D:$D,$B40)</f>
        <v>0</v>
      </c>
      <c r="Y41" s="98">
        <f>SUMIFS(Produção!$E:$E,Produção!$B:$B,Y$2,Produção!$D:$D,$B40)</f>
        <v>0</v>
      </c>
      <c r="Z41" s="98">
        <f>SUMIFS(Produção!$E:$E,Produção!$B:$B,Z$2,Produção!$D:$D,$B40)</f>
        <v>0</v>
      </c>
      <c r="AA41" s="98">
        <f>SUMIFS(Produção!$E:$E,Produção!$B:$B,AA$2,Produção!$D:$D,$B40)</f>
        <v>0</v>
      </c>
      <c r="AB41" s="98">
        <f>SUMIFS(Produção!$E:$E,Produção!$B:$B,AB$2,Produção!$D:$D,$B40)</f>
        <v>0</v>
      </c>
      <c r="AC41" s="98">
        <f>SUMIFS(Produção!$E:$E,Produção!$B:$B,AC$2,Produção!$D:$D,$B40)</f>
        <v>0</v>
      </c>
      <c r="AD41" s="98">
        <f>SUMIFS(Produção!$E:$E,Produção!$B:$B,AD$2,Produção!$D:$D,$B40)</f>
        <v>0</v>
      </c>
      <c r="AE41" s="98">
        <f>SUMIFS(Produção!$E:$E,Produção!$B:$B,AE$2,Produção!$D:$D,$B40)</f>
        <v>0</v>
      </c>
      <c r="AF41" s="98">
        <f>SUMIFS(Produção!$E:$E,Produção!$B:$B,AF$2,Produção!$D:$D,$B40)</f>
        <v>0</v>
      </c>
      <c r="AG41" s="98">
        <f>SUMIFS(Produção!$E:$E,Produção!$B:$B,AG$2,Produção!$D:$D,$B40)</f>
        <v>0</v>
      </c>
      <c r="AH41" s="98">
        <f>SUMIFS(Produção!$E:$E,Produção!$B:$B,AH$2,Produção!$D:$D,$B40)</f>
        <v>0</v>
      </c>
      <c r="AI41" s="98">
        <f>SUMIFS(Produção!$E:$E,Produção!$B:$B,AI$2,Produção!$D:$D,$B40)</f>
        <v>0</v>
      </c>
      <c r="AJ41" s="98">
        <f>SUMIFS(Produção!$E:$E,Produção!$B:$B,AJ$2,Produção!$D:$D,$B40)</f>
        <v>0</v>
      </c>
      <c r="AK41" s="98">
        <f>SUMIFS(Produção!$E:$E,Produção!$B:$B,AK$2,Produção!$D:$D,$B40)</f>
        <v>0</v>
      </c>
      <c r="AL41" s="98">
        <f>SUMIFS(Produção!$E:$E,Produção!$B:$B,AL$2,Produção!$D:$D,$B40)</f>
        <v>0</v>
      </c>
      <c r="AM41" s="98">
        <f>SUMIFS(Produção!$E:$E,Produção!$B:$B,AM$2,Produção!$D:$D,$B40)</f>
        <v>0</v>
      </c>
      <c r="AN41" s="98">
        <f>SUMIFS(Produção!$E:$E,Produção!$B:$B,AN$2,Produção!$D:$D,$B40)</f>
        <v>0</v>
      </c>
      <c r="AO41" s="98">
        <f>SUMIFS(Produção!$E:$E,Produção!$B:$B,AO$2,Produção!$D:$D,$B40)</f>
        <v>0</v>
      </c>
      <c r="AP41" s="98">
        <f>SUMIFS(Produção!$E:$E,Produção!$B:$B,AP$2,Produção!$D:$D,$B40)</f>
        <v>0</v>
      </c>
      <c r="AQ41" s="98">
        <f>SUMIFS(Produção!$E:$E,Produção!$B:$B,AQ$2,Produção!$D:$D,$B40)</f>
        <v>0</v>
      </c>
      <c r="AR41" s="98">
        <f>SUMIFS(Produção!$E:$E,Produção!$B:$B,AR$2,Produção!$D:$D,$B40)</f>
        <v>0</v>
      </c>
      <c r="AS41" s="98">
        <f>SUMIFS(Produção!$E:$E,Produção!$B:$B,AS$2,Produção!$D:$D,$B40)</f>
        <v>0</v>
      </c>
      <c r="AT41" s="98">
        <f>SUMIFS(Produção!$E:$E,Produção!$B:$B,AT$2,Produção!$D:$D,$B40)</f>
        <v>0</v>
      </c>
      <c r="AU41" s="98">
        <f>SUMIFS(Produção!$E:$E,Produção!$B:$B,AU$2,Produção!$D:$D,$B40)</f>
        <v>0</v>
      </c>
      <c r="AV41" s="98">
        <f>SUMIFS(Produção!$E:$E,Produção!$B:$B,AV$2,Produção!$D:$D,$B40)</f>
        <v>0</v>
      </c>
      <c r="AW41" s="98">
        <f>SUMIFS(Produção!$E:$E,Produção!$B:$B,AW$2,Produção!$D:$D,$B40)</f>
        <v>0</v>
      </c>
      <c r="AX41" s="98">
        <f>SUMIFS(Produção!$E:$E,Produção!$B:$B,AX$2,Produção!$D:$D,$B40)</f>
        <v>0</v>
      </c>
      <c r="AY41" s="98">
        <f>SUMIFS(Produção!$E:$E,Produção!$B:$B,AY$2,Produção!$D:$D,$B40)</f>
        <v>0</v>
      </c>
      <c r="AZ41" s="98">
        <f>SUMIFS(Produção!$E:$E,Produção!$B:$B,AZ$2,Produção!$D:$D,$B40)</f>
        <v>0</v>
      </c>
      <c r="BA41" s="98">
        <f>SUMIFS(Produção!$E:$E,Produção!$B:$B,BA$2,Produção!$D:$D,$B40)</f>
        <v>0</v>
      </c>
      <c r="BB41" s="98">
        <f>SUMIFS(Produção!$E:$E,Produção!$B:$B,BB$2,Produção!$D:$D,$B40)</f>
        <v>0</v>
      </c>
      <c r="BC41" s="98">
        <f>SUMIFS(Produção!$E:$E,Produção!$B:$B,BC$2,Produção!$D:$D,$B40)</f>
        <v>0</v>
      </c>
      <c r="BD41" s="98">
        <f>SUMIFS(Produção!$E:$E,Produção!$B:$B,BD$2,Produção!$D:$D,$B40)</f>
        <v>0</v>
      </c>
      <c r="BE41" s="98">
        <f>SUMIFS(Produção!$E:$E,Produção!$B:$B,BE$2,Produção!$D:$D,$B40)</f>
        <v>0</v>
      </c>
      <c r="BF41" s="98">
        <f>SUMIFS(Produção!$E:$E,Produção!$B:$B,BF$2,Produção!$D:$D,$B40)</f>
        <v>0</v>
      </c>
      <c r="BG41" s="98">
        <f>SUMIFS(Produção!$E:$E,Produção!$B:$B,BG$2,Produção!$D:$D,$B40)</f>
        <v>0</v>
      </c>
      <c r="BH41" s="98">
        <f>SUMIFS(Produção!$E:$E,Produção!$B:$B,BH$2,Produção!$D:$D,$B40)</f>
        <v>0</v>
      </c>
      <c r="BI41" s="98">
        <f>SUMIFS(Produção!$E:$E,Produção!$B:$B,BI$2,Produção!$D:$D,$B40)</f>
        <v>0</v>
      </c>
      <c r="BJ41" s="98">
        <f>SUMIFS(Produção!$E:$E,Produção!$B:$B,BJ$2,Produção!$D:$D,$B40)</f>
        <v>0</v>
      </c>
      <c r="BK41" s="98">
        <f>SUMIFS(Produção!$E:$E,Produção!$B:$B,BK$2,Produção!$D:$D,$B40)</f>
        <v>0</v>
      </c>
      <c r="BL41" s="98">
        <f>SUMIFS(Produção!$E:$E,Produção!$B:$B,BL$2,Produção!$D:$D,$B40)</f>
        <v>0</v>
      </c>
      <c r="BM41" s="98">
        <f>SUMIFS(Produção!$E:$E,Produção!$B:$B,BM$2,Produção!$D:$D,$B40)</f>
        <v>0</v>
      </c>
      <c r="BN41" s="98">
        <f>SUMIFS(Produção!$E:$E,Produção!$B:$B,BN$2,Produção!$D:$D,$B40)</f>
        <v>0</v>
      </c>
      <c r="BO41" s="98">
        <f>SUMIFS(Produção!$E:$E,Produção!$B:$B,BO$2,Produção!$D:$D,$B40)</f>
        <v>0</v>
      </c>
      <c r="BP41" s="98">
        <f>SUMIFS(Produção!$E:$E,Produção!$B:$B,BP$2,Produção!$D:$D,$B40)</f>
        <v>0</v>
      </c>
      <c r="BQ41" s="98">
        <f>SUMIFS(Produção!$E:$E,Produção!$B:$B,BQ$2,Produção!$D:$D,$B40)</f>
        <v>0</v>
      </c>
      <c r="BR41" s="98">
        <f>SUMIFS(Produção!$E:$E,Produção!$B:$B,BR$2,Produção!$D:$D,$B40)</f>
        <v>0</v>
      </c>
      <c r="BS41" s="98">
        <f>SUMIFS(Produção!$E:$E,Produção!$B:$B,BS$2,Produção!$D:$D,$B40)</f>
        <v>0</v>
      </c>
      <c r="BT41" s="98">
        <f>SUMIFS(Produção!$E:$E,Produção!$B:$B,BT$2,Produção!$D:$D,$B40)</f>
        <v>0</v>
      </c>
      <c r="BU41" s="98">
        <f>SUMIFS(Produção!$E:$E,Produção!$B:$B,BU$2,Produção!$D:$D,$B40)</f>
        <v>0</v>
      </c>
      <c r="BV41" s="98">
        <f>SUMIFS(Produção!$E:$E,Produção!$B:$B,BV$2,Produção!$D:$D,$B40)</f>
        <v>0</v>
      </c>
      <c r="BW41" s="98">
        <f>SUMIFS(Produção!$E:$E,Produção!$B:$B,BW$2,Produção!$D:$D,$B40)</f>
        <v>0</v>
      </c>
      <c r="BX41" s="98">
        <f>SUMIFS(Produção!$E:$E,Produção!$B:$B,BX$2,Produção!$D:$D,$B40)</f>
        <v>0</v>
      </c>
      <c r="BY41" s="98">
        <f>SUMIFS(Produção!$E:$E,Produção!$B:$B,BY$2,Produção!$D:$D,$B40)</f>
        <v>0</v>
      </c>
      <c r="BZ41" s="98">
        <f>SUMIFS(Produção!$E:$E,Produção!$B:$B,BZ$2,Produção!$D:$D,$B40)</f>
        <v>0</v>
      </c>
      <c r="CA41" s="98">
        <f>SUMIFS(Produção!$E:$E,Produção!$B:$B,CA$2,Produção!$D:$D,$B40)</f>
        <v>0</v>
      </c>
      <c r="CB41" s="98">
        <f>SUMIFS(Produção!$E:$E,Produção!$B:$B,CB$2,Produção!$D:$D,$B40)</f>
        <v>0</v>
      </c>
      <c r="CC41" s="98">
        <f>SUMIFS(Produção!$E:$E,Produção!$B:$B,CC$2,Produção!$D:$D,$B40)</f>
        <v>0</v>
      </c>
      <c r="CD41" s="98">
        <f>SUMIFS(Produção!$E:$E,Produção!$B:$B,CD$2,Produção!$D:$D,$B40)</f>
        <v>0</v>
      </c>
      <c r="CE41" s="98">
        <f>SUMIFS(Produção!$E:$E,Produção!$B:$B,CE$2,Produção!$D:$D,$B40)</f>
        <v>0</v>
      </c>
      <c r="CF41" s="98">
        <f>SUMIFS(Produção!$E:$E,Produção!$B:$B,CF$2,Produção!$D:$D,$B40)</f>
        <v>0</v>
      </c>
      <c r="CG41" s="98">
        <f>SUMIFS(Produção!$E:$E,Produção!$B:$B,CG$2,Produção!$D:$D,$B40)</f>
        <v>0</v>
      </c>
      <c r="CH41" s="98">
        <f>SUMIFS(Produção!$E:$E,Produção!$B:$B,CH$2,Produção!$D:$D,$B40)</f>
        <v>0</v>
      </c>
      <c r="CI41" s="98">
        <f>SUMIFS(Produção!$E:$E,Produção!$B:$B,CI$2,Produção!$D:$D,$B40)</f>
        <v>0</v>
      </c>
      <c r="CJ41" s="98">
        <f>SUMIFS(Produção!$E:$E,Produção!$B:$B,CJ$2,Produção!$D:$D,$B40)</f>
        <v>0</v>
      </c>
      <c r="CK41" s="98">
        <f>SUMIFS(Produção!$E:$E,Produção!$B:$B,CK$2,Produção!$D:$D,$B40)</f>
        <v>0</v>
      </c>
      <c r="CL41" s="98">
        <f>SUMIFS(Produção!$E:$E,Produção!$B:$B,CL$2,Produção!$D:$D,$B40)</f>
        <v>0</v>
      </c>
      <c r="CM41" s="98">
        <f>SUMIFS(Produção!$E:$E,Produção!$B:$B,CM$2,Produção!$D:$D,$B40)</f>
        <v>0</v>
      </c>
      <c r="CN41" s="98">
        <f>SUMIFS(Produção!$E:$E,Produção!$B:$B,CN$2,Produção!$D:$D,$B40)</f>
        <v>0</v>
      </c>
      <c r="CO41" s="98">
        <f>SUMIFS(Produção!$E:$E,Produção!$B:$B,CO$2,Produção!$D:$D,$B40)</f>
        <v>0</v>
      </c>
      <c r="CP41" s="98">
        <f>SUMIFS(Produção!$E:$E,Produção!$B:$B,CP$2,Produção!$D:$D,$B40)</f>
        <v>0</v>
      </c>
      <c r="CQ41" s="98">
        <f>SUMIFS(Produção!$E:$E,Produção!$B:$B,CQ$2,Produção!$D:$D,$B40)</f>
        <v>0</v>
      </c>
      <c r="CR41" s="98">
        <f>SUMIFS(Produção!$E:$E,Produção!$B:$B,CR$2,Produção!$D:$D,$B40)</f>
        <v>0</v>
      </c>
      <c r="CS41" s="98">
        <f>SUMIFS(Produção!$E:$E,Produção!$B:$B,CS$2,Produção!$D:$D,$B40)</f>
        <v>0</v>
      </c>
      <c r="CT41" s="98">
        <f>SUMIFS(Produção!$E:$E,Produção!$B:$B,CT$2,Produção!$D:$D,$B40)</f>
        <v>0</v>
      </c>
      <c r="CU41" s="98">
        <f>SUMIFS(Produção!$E:$E,Produção!$B:$B,CU$2,Produção!$D:$D,$B40)</f>
        <v>0</v>
      </c>
      <c r="CV41" s="98">
        <f>SUMIFS(Produção!$E:$E,Produção!$B:$B,CV$2,Produção!$D:$D,$B40)</f>
        <v>0</v>
      </c>
      <c r="CW41" s="98">
        <f>SUMIFS(Produção!$E:$E,Produção!$B:$B,CW$2,Produção!$D:$D,$B40)</f>
        <v>0</v>
      </c>
      <c r="CX41" s="98">
        <f>SUMIFS(Produção!$E:$E,Produção!$B:$B,CX$2,Produção!$D:$D,$B40)</f>
        <v>0</v>
      </c>
      <c r="CY41" s="98">
        <f>SUMIFS(Produção!$E:$E,Produção!$B:$B,CY$2,Produção!$D:$D,$B40)</f>
        <v>0</v>
      </c>
      <c r="CZ41" s="98">
        <f>SUMIFS(Produção!$E:$E,Produção!$B:$B,CZ$2,Produção!$D:$D,$B40)</f>
        <v>0</v>
      </c>
      <c r="DA41" s="98">
        <f>SUMIFS(Produção!$E:$E,Produção!$B:$B,DA$2,Produção!$D:$D,$B40)</f>
        <v>0</v>
      </c>
      <c r="DB41" s="98">
        <f>SUMIFS(Produção!$E:$E,Produção!$B:$B,DB$2,Produção!$D:$D,$B40)</f>
        <v>0</v>
      </c>
      <c r="DC41" s="98">
        <f>SUMIFS(Produção!$E:$E,Produção!$B:$B,DC$2,Produção!$D:$D,$B40)</f>
        <v>0</v>
      </c>
      <c r="DD41" s="98">
        <f>SUMIFS(Produção!$E:$E,Produção!$B:$B,DD$2,Produção!$D:$D,$B40)</f>
        <v>0</v>
      </c>
      <c r="DE41" s="98">
        <f>SUMIFS(Produção!$E:$E,Produção!$B:$B,DE$2,Produção!$D:$D,$B40)</f>
        <v>0</v>
      </c>
      <c r="DF41" s="98">
        <f>SUMIFS(Produção!$E:$E,Produção!$B:$B,DF$2,Produção!$D:$D,$B40)</f>
        <v>0</v>
      </c>
      <c r="DG41" s="98">
        <f>SUMIFS(Produção!$E:$E,Produção!$B:$B,DG$2,Produção!$D:$D,$B40)</f>
        <v>0</v>
      </c>
      <c r="DH41" s="98">
        <f>SUMIFS(Produção!$E:$E,Produção!$B:$B,DH$2,Produção!$D:$D,$B40)</f>
        <v>0</v>
      </c>
      <c r="DI41" s="98">
        <f>SUMIFS(Produção!$E:$E,Produção!$B:$B,DI$2,Produção!$D:$D,$B40)</f>
        <v>0</v>
      </c>
      <c r="DJ41" s="98">
        <f>SUMIFS(Produção!$E:$E,Produção!$B:$B,DJ$2,Produção!$D:$D,$B40)</f>
        <v>0</v>
      </c>
      <c r="DK41" s="98">
        <f>SUMIFS(Produção!$E:$E,Produção!$B:$B,DK$2,Produção!$D:$D,$B40)</f>
        <v>0</v>
      </c>
      <c r="DL41" s="98">
        <f>SUMIFS(Produção!$E:$E,Produção!$B:$B,DL$2,Produção!$D:$D,$B40)</f>
        <v>0</v>
      </c>
      <c r="DM41" s="98">
        <f>SUMIFS(Produção!$E:$E,Produção!$B:$B,DM$2,Produção!$D:$D,$B40)</f>
        <v>0</v>
      </c>
      <c r="DN41" s="98">
        <f>SUMIFS(Produção!$E:$E,Produção!$B:$B,DN$2,Produção!$D:$D,$B40)</f>
        <v>0</v>
      </c>
      <c r="DO41" s="98">
        <f>SUMIFS(Produção!$E:$E,Produção!$B:$B,DO$2,Produção!$D:$D,$B40)</f>
        <v>0</v>
      </c>
      <c r="DP41" s="98">
        <f>SUMIFS(Produção!$E:$E,Produção!$B:$B,DP$2,Produção!$D:$D,$B40)</f>
        <v>0</v>
      </c>
      <c r="DQ41" s="98">
        <f>SUMIFS(Produção!$E:$E,Produção!$B:$B,DQ$2,Produção!$D:$D,$B40)</f>
        <v>0</v>
      </c>
      <c r="DR41" s="98">
        <f>SUMIFS(Produção!$E:$E,Produção!$B:$B,DR$2,Produção!$D:$D,$B40)</f>
        <v>0</v>
      </c>
      <c r="DS41" s="98">
        <f>SUMIFS(Produção!$E:$E,Produção!$B:$B,DS$2,Produção!$D:$D,$B40)</f>
        <v>0</v>
      </c>
      <c r="DT41" s="98">
        <f>SUMIFS(Produção!$E:$E,Produção!$B:$B,DT$2,Produção!$D:$D,$B40)</f>
        <v>0</v>
      </c>
      <c r="DU41" s="98">
        <f>SUMIFS(Produção!$E:$E,Produção!$B:$B,DU$2,Produção!$D:$D,$B40)</f>
        <v>0</v>
      </c>
      <c r="DV41" s="98">
        <f>SUMIFS(Produção!$E:$E,Produção!$B:$B,DV$2,Produção!$D:$D,$B40)</f>
        <v>0</v>
      </c>
      <c r="DW41" s="98">
        <f>SUMIFS(Produção!$E:$E,Produção!$B:$B,DW$2,Produção!$D:$D,$B40)</f>
        <v>0</v>
      </c>
      <c r="DX41" s="98">
        <f>SUMIFS(Produção!$E:$E,Produção!$B:$B,DX$2,Produção!$D:$D,$B40)</f>
        <v>0</v>
      </c>
      <c r="DY41" s="98">
        <f>SUMIFS(Produção!$E:$E,Produção!$B:$B,DY$2,Produção!$D:$D,$B40)</f>
        <v>0</v>
      </c>
      <c r="DZ41" s="98">
        <f>SUMIFS(Produção!$E:$E,Produção!$B:$B,DZ$2,Produção!$D:$D,$B40)</f>
        <v>0</v>
      </c>
      <c r="EA41" s="98">
        <f>SUMIFS(Produção!$E:$E,Produção!$B:$B,EA$2,Produção!$D:$D,$B40)</f>
        <v>0</v>
      </c>
      <c r="EB41" s="98">
        <f>SUMIFS(Produção!$E:$E,Produção!$B:$B,EB$2,Produção!$D:$D,$B40)</f>
        <v>0</v>
      </c>
      <c r="EC41" s="98">
        <f>SUMIFS(Produção!$E:$E,Produção!$B:$B,EC$2,Produção!$D:$D,$B40)</f>
        <v>0</v>
      </c>
      <c r="ED41" s="98">
        <f>SUMIFS(Produção!$E:$E,Produção!$B:$B,ED$2,Produção!$D:$D,$B40)</f>
        <v>0</v>
      </c>
      <c r="EE41" s="98">
        <f>SUMIFS(Produção!$E:$E,Produção!$B:$B,EE$2,Produção!$D:$D,$B40)</f>
        <v>0</v>
      </c>
      <c r="EF41" s="98">
        <f>SUMIFS(Produção!$E:$E,Produção!$B:$B,EF$2,Produção!$D:$D,$B40)</f>
        <v>0</v>
      </c>
      <c r="EG41" s="98">
        <f>SUMIFS(Produção!$E:$E,Produção!$B:$B,EG$2,Produção!$D:$D,$B40)</f>
        <v>0</v>
      </c>
      <c r="EH41" s="98">
        <f>SUMIFS(Produção!$E:$E,Produção!$B:$B,EH$2,Produção!$D:$D,$B40)</f>
        <v>0</v>
      </c>
      <c r="EI41" s="98">
        <f>SUMIFS(Produção!$E:$E,Produção!$B:$B,EI$2,Produção!$D:$D,$B40)</f>
        <v>0</v>
      </c>
      <c r="EJ41" s="98">
        <f>SUMIFS(Produção!$E:$E,Produção!$B:$B,EJ$2,Produção!$D:$D,$B40)</f>
        <v>0</v>
      </c>
      <c r="EK41" s="98">
        <f>SUMIFS(Produção!$E:$E,Produção!$B:$B,EK$2,Produção!$D:$D,$B40)</f>
        <v>0</v>
      </c>
      <c r="EL41" s="98">
        <f>SUMIFS(Produção!$E:$E,Produção!$B:$B,EL$2,Produção!$D:$D,$B40)</f>
        <v>0</v>
      </c>
      <c r="EM41" s="98">
        <f>SUMIFS(Produção!$E:$E,Produção!$B:$B,EM$2,Produção!$D:$D,$B40)</f>
        <v>0</v>
      </c>
      <c r="EN41" s="98">
        <f>SUMIFS(Produção!$E:$E,Produção!$B:$B,EN$2,Produção!$D:$D,$B40)</f>
        <v>0</v>
      </c>
      <c r="EO41" s="98">
        <f>SUMIFS(Produção!$E:$E,Produção!$B:$B,EO$2,Produção!$D:$D,$B40)</f>
        <v>0</v>
      </c>
      <c r="EP41" s="98">
        <f>SUMIFS(Produção!$E:$E,Produção!$B:$B,EP$2,Produção!$D:$D,$B40)</f>
        <v>0</v>
      </c>
      <c r="EQ41" s="98">
        <f>SUMIFS(Produção!$E:$E,Produção!$B:$B,EQ$2,Produção!$D:$D,$B40)</f>
        <v>0</v>
      </c>
      <c r="ER41" s="98">
        <f>SUMIFS(Produção!$E:$E,Produção!$B:$B,ER$2,Produção!$D:$D,$B40)</f>
        <v>0</v>
      </c>
      <c r="ES41" s="98">
        <f>SUMIFS(Produção!$E:$E,Produção!$B:$B,ES$2,Produção!$D:$D,$B40)</f>
        <v>0</v>
      </c>
      <c r="ET41" s="98">
        <f>SUMIFS(Produção!$E:$E,Produção!$B:$B,ET$2,Produção!$D:$D,$B40)</f>
        <v>0</v>
      </c>
      <c r="EU41" s="98">
        <f>SUMIFS(Produção!$E:$E,Produção!$B:$B,EU$2,Produção!$D:$D,$B40)</f>
        <v>0</v>
      </c>
      <c r="EV41" s="98">
        <f>SUMIFS(Produção!$E:$E,Produção!$B:$B,EV$2,Produção!$D:$D,$B40)</f>
        <v>0</v>
      </c>
      <c r="EW41" s="98">
        <f>SUMIFS(Produção!$E:$E,Produção!$B:$B,EW$2,Produção!$D:$D,$B40)</f>
        <v>0</v>
      </c>
      <c r="EX41" s="98">
        <f>SUMIFS(Produção!$E:$E,Produção!$B:$B,EX$2,Produção!$D:$D,$B40)</f>
        <v>0</v>
      </c>
      <c r="EY41" s="98">
        <f>SUMIFS(Produção!$E:$E,Produção!$B:$B,EY$2,Produção!$D:$D,$B40)</f>
        <v>0</v>
      </c>
      <c r="EZ41" s="98">
        <f>SUMIFS(Produção!$E:$E,Produção!$B:$B,EZ$2,Produção!$D:$D,$B40)</f>
        <v>0</v>
      </c>
      <c r="FA41" s="98">
        <f>SUMIFS(Produção!$E:$E,Produção!$B:$B,FA$2,Produção!$D:$D,$B40)</f>
        <v>0</v>
      </c>
      <c r="FB41" s="98">
        <f>SUMIFS(Produção!$E:$E,Produção!$B:$B,FB$2,Produção!$D:$D,$B40)</f>
        <v>0</v>
      </c>
      <c r="FC41" s="98">
        <f>SUMIFS(Produção!$E:$E,Produção!$B:$B,FC$2,Produção!$D:$D,$B40)</f>
        <v>0</v>
      </c>
      <c r="FD41" s="98">
        <f>SUMIFS(Produção!$E:$E,Produção!$B:$B,FD$2,Produção!$D:$D,$B40)</f>
        <v>0</v>
      </c>
      <c r="FE41" s="98">
        <f>SUMIFS(Produção!$E:$E,Produção!$B:$B,FE$2,Produção!$D:$D,$B40)</f>
        <v>0</v>
      </c>
      <c r="FF41" s="98">
        <f>SUMIFS(Produção!$E:$E,Produção!$B:$B,FF$2,Produção!$D:$D,$B40)</f>
        <v>0</v>
      </c>
      <c r="FG41" s="98">
        <f>SUMIFS(Produção!$E:$E,Produção!$B:$B,FG$2,Produção!$D:$D,$B40)</f>
        <v>0</v>
      </c>
      <c r="FH41" s="98">
        <f>SUMIFS(Produção!$E:$E,Produção!$B:$B,FH$2,Produção!$D:$D,$B40)</f>
        <v>0</v>
      </c>
      <c r="FI41" s="98">
        <f>SUMIFS(Produção!$E:$E,Produção!$B:$B,FI$2,Produção!$D:$D,$B40)</f>
        <v>0</v>
      </c>
      <c r="FJ41" s="98">
        <f>SUMIFS(Produção!$E:$E,Produção!$B:$B,FJ$2,Produção!$D:$D,$B40)</f>
        <v>0</v>
      </c>
      <c r="FK41" s="98">
        <f>SUMIFS(Produção!$E:$E,Produção!$B:$B,FK$2,Produção!$D:$D,$B40)</f>
        <v>0</v>
      </c>
      <c r="FL41" s="98">
        <f>SUMIFS(Produção!$E:$E,Produção!$B:$B,FL$2,Produção!$D:$D,$B40)</f>
        <v>0</v>
      </c>
      <c r="FM41" s="98">
        <f>SUMIFS(Produção!$E:$E,Produção!$B:$B,FM$2,Produção!$D:$D,$B40)</f>
        <v>0</v>
      </c>
      <c r="FN41" s="98">
        <f>SUMIFS(Produção!$E:$E,Produção!$B:$B,FN$2,Produção!$D:$D,$B40)</f>
        <v>0</v>
      </c>
      <c r="FO41" s="98">
        <f>SUMIFS(Produção!$E:$E,Produção!$B:$B,FO$2,Produção!$D:$D,$B40)</f>
        <v>0</v>
      </c>
      <c r="FP41" s="98">
        <f>SUMIFS(Produção!$E:$E,Produção!$B:$B,FP$2,Produção!$D:$D,$B40)</f>
        <v>0</v>
      </c>
      <c r="FQ41" s="98">
        <f>SUMIFS(Produção!$E:$E,Produção!$B:$B,FQ$2,Produção!$D:$D,$B40)</f>
        <v>0</v>
      </c>
      <c r="FR41" s="98">
        <f>SUMIFS(Produção!$E:$E,Produção!$B:$B,FR$2,Produção!$D:$D,$B40)</f>
        <v>0</v>
      </c>
      <c r="FS41" s="98">
        <f>SUMIFS(Produção!$E:$E,Produção!$B:$B,FS$2,Produção!$D:$D,$B40)</f>
        <v>0</v>
      </c>
      <c r="FT41" s="98">
        <f>SUMIFS(Produção!$E:$E,Produção!$B:$B,FT$2,Produção!$D:$D,$B40)</f>
        <v>0</v>
      </c>
      <c r="FU41" s="98">
        <f>SUMIFS(Produção!$E:$E,Produção!$B:$B,FU$2,Produção!$D:$D,$B40)</f>
        <v>0</v>
      </c>
      <c r="FV41" s="98">
        <f>SUMIFS(Produção!$E:$E,Produção!$B:$B,FV$2,Produção!$D:$D,$B40)</f>
        <v>0</v>
      </c>
      <c r="FW41" s="98">
        <f>SUMIFS(Produção!$E:$E,Produção!$B:$B,FW$2,Produção!$D:$D,$B40)</f>
        <v>0</v>
      </c>
      <c r="FX41" s="98">
        <f>SUMIFS(Produção!$E:$E,Produção!$B:$B,FX$2,Produção!$D:$D,$B40)</f>
        <v>0</v>
      </c>
      <c r="FY41" s="98">
        <f>SUMIFS(Produção!$E:$E,Produção!$B:$B,FY$2,Produção!$D:$D,$B40)</f>
        <v>0</v>
      </c>
      <c r="FZ41" s="98">
        <f>SUMIFS(Produção!$E:$E,Produção!$B:$B,FZ$2,Produção!$D:$D,$B40)</f>
        <v>0</v>
      </c>
      <c r="GA41" s="98">
        <f>SUMIFS(Produção!$E:$E,Produção!$B:$B,GA$2,Produção!$D:$D,$B40)</f>
        <v>0</v>
      </c>
      <c r="GB41" s="98">
        <f>SUMIFS(Produção!$E:$E,Produção!$B:$B,GB$2,Produção!$D:$D,$B40)</f>
        <v>0</v>
      </c>
      <c r="GC41" s="98">
        <f>SUMIFS(Produção!$E:$E,Produção!$B:$B,GC$2,Produção!$D:$D,$B40)</f>
        <v>0</v>
      </c>
      <c r="GD41" s="98">
        <f>SUMIFS(Produção!$E:$E,Produção!$B:$B,GD$2,Produção!$D:$D,$B40)</f>
        <v>0</v>
      </c>
      <c r="GE41" s="98">
        <f>SUMIFS(Produção!$E:$E,Produção!$B:$B,GE$2,Produção!$D:$D,$B40)</f>
        <v>0</v>
      </c>
      <c r="GF41" s="98">
        <f>SUMIFS(Produção!$E:$E,Produção!$B:$B,GF$2,Produção!$D:$D,$B40)</f>
        <v>0</v>
      </c>
      <c r="GG41" s="98">
        <f>SUMIFS(Produção!$E:$E,Produção!$B:$B,GG$2,Produção!$D:$D,$B40)</f>
        <v>0</v>
      </c>
      <c r="GH41" s="98">
        <f>SUMIFS(Produção!$E:$E,Produção!$B:$B,GH$2,Produção!$D:$D,$B40)</f>
        <v>0</v>
      </c>
      <c r="GI41" s="98">
        <f>SUMIFS(Produção!$E:$E,Produção!$B:$B,GI$2,Produção!$D:$D,$B40)</f>
        <v>0</v>
      </c>
      <c r="GJ41" s="98">
        <f>SUMIFS(Produção!$E:$E,Produção!$B:$B,GJ$2,Produção!$D:$D,$B40)</f>
        <v>0</v>
      </c>
      <c r="GK41" s="98">
        <f>SUMIFS(Produção!$E:$E,Produção!$B:$B,GK$2,Produção!$D:$D,$B40)</f>
        <v>0</v>
      </c>
      <c r="GL41" s="98">
        <f>SUMIFS(Produção!$E:$E,Produção!$B:$B,GL$2,Produção!$D:$D,$B40)</f>
        <v>0</v>
      </c>
      <c r="GM41" s="98">
        <f>SUMIFS(Produção!$E:$E,Produção!$B:$B,GM$2,Produção!$D:$D,$B40)</f>
        <v>0</v>
      </c>
      <c r="GN41" s="98">
        <f>SUMIFS(Produção!$E:$E,Produção!$B:$B,GN$2,Produção!$D:$D,$B40)</f>
        <v>0</v>
      </c>
      <c r="GO41" s="98">
        <f>SUMIFS(Produção!$E:$E,Produção!$B:$B,GO$2,Produção!$D:$D,$B40)</f>
        <v>0</v>
      </c>
      <c r="GP41" s="98">
        <f>SUMIFS(Produção!$E:$E,Produção!$B:$B,GP$2,Produção!$D:$D,$B40)</f>
        <v>0</v>
      </c>
      <c r="GQ41" s="98">
        <f>SUMIFS(Produção!$E:$E,Produção!$B:$B,GQ$2,Produção!$D:$D,$B40)</f>
        <v>0</v>
      </c>
    </row>
    <row r="42" spans="1:199" s="68" customFormat="1" ht="20.25" customHeight="1">
      <c r="A42" s="67"/>
      <c r="B42" s="241"/>
      <c r="C42" s="56" t="s">
        <v>35</v>
      </c>
      <c r="D42" s="57"/>
      <c r="E42" s="57"/>
      <c r="F42" s="112">
        <f ca="1">HLOOKUP(TODAY()-1,$2:$43,ROW(C42)-1,0)</f>
        <v>0</v>
      </c>
      <c r="G42" s="113"/>
      <c r="H42" s="114"/>
      <c r="I42" s="115"/>
      <c r="J42" s="116">
        <f ca="1">IF(J$2&lt;TODAY(),(J41-J40)+I42,0)</f>
        <v>0</v>
      </c>
      <c r="K42" s="116">
        <f t="shared" ref="K42:BV42" ca="1" si="32">IF(K$2&lt;TODAY(),(K41-K40)+J42,0)</f>
        <v>0</v>
      </c>
      <c r="L42" s="116">
        <f t="shared" ca="1" si="32"/>
        <v>0</v>
      </c>
      <c r="M42" s="116">
        <f t="shared" ca="1" si="32"/>
        <v>0</v>
      </c>
      <c r="N42" s="116">
        <f t="shared" ca="1" si="32"/>
        <v>0</v>
      </c>
      <c r="O42" s="116">
        <f t="shared" ca="1" si="32"/>
        <v>0</v>
      </c>
      <c r="P42" s="116">
        <f t="shared" ca="1" si="32"/>
        <v>0</v>
      </c>
      <c r="Q42" s="116">
        <f t="shared" ca="1" si="32"/>
        <v>0</v>
      </c>
      <c r="R42" s="116">
        <f t="shared" ca="1" si="32"/>
        <v>0</v>
      </c>
      <c r="S42" s="116">
        <f t="shared" ca="1" si="32"/>
        <v>0</v>
      </c>
      <c r="T42" s="116">
        <f t="shared" ca="1" si="32"/>
        <v>0</v>
      </c>
      <c r="U42" s="116">
        <f t="shared" ca="1" si="32"/>
        <v>0</v>
      </c>
      <c r="V42" s="116">
        <f t="shared" ca="1" si="32"/>
        <v>0</v>
      </c>
      <c r="W42" s="116">
        <f t="shared" ca="1" si="32"/>
        <v>0</v>
      </c>
      <c r="X42" s="116">
        <f t="shared" ca="1" si="32"/>
        <v>0</v>
      </c>
      <c r="Y42" s="116">
        <f t="shared" ca="1" si="32"/>
        <v>0</v>
      </c>
      <c r="Z42" s="116">
        <f t="shared" ca="1" si="32"/>
        <v>0</v>
      </c>
      <c r="AA42" s="116">
        <f t="shared" ca="1" si="32"/>
        <v>0</v>
      </c>
      <c r="AB42" s="116">
        <f t="shared" ca="1" si="32"/>
        <v>0</v>
      </c>
      <c r="AC42" s="116">
        <f t="shared" ca="1" si="32"/>
        <v>0</v>
      </c>
      <c r="AD42" s="116">
        <f t="shared" ca="1" si="32"/>
        <v>0</v>
      </c>
      <c r="AE42" s="116">
        <f t="shared" ca="1" si="32"/>
        <v>0</v>
      </c>
      <c r="AF42" s="116">
        <f t="shared" ca="1" si="32"/>
        <v>0</v>
      </c>
      <c r="AG42" s="116">
        <f t="shared" ca="1" si="32"/>
        <v>0</v>
      </c>
      <c r="AH42" s="116">
        <f t="shared" ca="1" si="32"/>
        <v>0</v>
      </c>
      <c r="AI42" s="116">
        <f t="shared" ca="1" si="32"/>
        <v>0</v>
      </c>
      <c r="AJ42" s="116">
        <f t="shared" ca="1" si="32"/>
        <v>0</v>
      </c>
      <c r="AK42" s="116">
        <f t="shared" ca="1" si="32"/>
        <v>0</v>
      </c>
      <c r="AL42" s="116">
        <f t="shared" ca="1" si="32"/>
        <v>0</v>
      </c>
      <c r="AM42" s="116">
        <f t="shared" ca="1" si="32"/>
        <v>0</v>
      </c>
      <c r="AN42" s="116">
        <f t="shared" ca="1" si="32"/>
        <v>0</v>
      </c>
      <c r="AO42" s="116">
        <f t="shared" ca="1" si="32"/>
        <v>0</v>
      </c>
      <c r="AP42" s="116">
        <f t="shared" ca="1" si="32"/>
        <v>0</v>
      </c>
      <c r="AQ42" s="116">
        <f t="shared" ca="1" si="32"/>
        <v>0</v>
      </c>
      <c r="AR42" s="116">
        <f t="shared" ca="1" si="32"/>
        <v>0</v>
      </c>
      <c r="AS42" s="116">
        <f t="shared" ca="1" si="32"/>
        <v>0</v>
      </c>
      <c r="AT42" s="116">
        <f t="shared" ca="1" si="32"/>
        <v>0</v>
      </c>
      <c r="AU42" s="116">
        <f t="shared" ca="1" si="32"/>
        <v>0</v>
      </c>
      <c r="AV42" s="116">
        <f t="shared" ca="1" si="32"/>
        <v>0</v>
      </c>
      <c r="AW42" s="116">
        <f t="shared" ca="1" si="32"/>
        <v>0</v>
      </c>
      <c r="AX42" s="116">
        <f t="shared" ca="1" si="32"/>
        <v>0</v>
      </c>
      <c r="AY42" s="116">
        <f t="shared" ca="1" si="32"/>
        <v>0</v>
      </c>
      <c r="AZ42" s="116">
        <f t="shared" ca="1" si="32"/>
        <v>0</v>
      </c>
      <c r="BA42" s="116">
        <f t="shared" ca="1" si="32"/>
        <v>0</v>
      </c>
      <c r="BB42" s="116">
        <f t="shared" ca="1" si="32"/>
        <v>0</v>
      </c>
      <c r="BC42" s="116">
        <f t="shared" ca="1" si="32"/>
        <v>0</v>
      </c>
      <c r="BD42" s="116">
        <f t="shared" ca="1" si="32"/>
        <v>0</v>
      </c>
      <c r="BE42" s="116">
        <f t="shared" ca="1" si="32"/>
        <v>0</v>
      </c>
      <c r="BF42" s="116">
        <f t="shared" ca="1" si="32"/>
        <v>0</v>
      </c>
      <c r="BG42" s="116">
        <f t="shared" ca="1" si="32"/>
        <v>0</v>
      </c>
      <c r="BH42" s="116">
        <f t="shared" ca="1" si="32"/>
        <v>0</v>
      </c>
      <c r="BI42" s="116">
        <f t="shared" ca="1" si="32"/>
        <v>0</v>
      </c>
      <c r="BJ42" s="116">
        <f t="shared" ca="1" si="32"/>
        <v>0</v>
      </c>
      <c r="BK42" s="116">
        <f t="shared" ca="1" si="32"/>
        <v>0</v>
      </c>
      <c r="BL42" s="116">
        <f t="shared" ca="1" si="32"/>
        <v>0</v>
      </c>
      <c r="BM42" s="116">
        <f t="shared" ca="1" si="32"/>
        <v>0</v>
      </c>
      <c r="BN42" s="116">
        <f t="shared" ca="1" si="32"/>
        <v>0</v>
      </c>
      <c r="BO42" s="116">
        <f t="shared" ca="1" si="32"/>
        <v>0</v>
      </c>
      <c r="BP42" s="116">
        <f t="shared" ca="1" si="32"/>
        <v>0</v>
      </c>
      <c r="BQ42" s="116">
        <f t="shared" ca="1" si="32"/>
        <v>0</v>
      </c>
      <c r="BR42" s="116">
        <f t="shared" ca="1" si="32"/>
        <v>0</v>
      </c>
      <c r="BS42" s="116">
        <f t="shared" ca="1" si="32"/>
        <v>0</v>
      </c>
      <c r="BT42" s="116">
        <f t="shared" ca="1" si="32"/>
        <v>0</v>
      </c>
      <c r="BU42" s="116">
        <f t="shared" ca="1" si="32"/>
        <v>0</v>
      </c>
      <c r="BV42" s="116">
        <f t="shared" ca="1" si="32"/>
        <v>0</v>
      </c>
      <c r="BW42" s="116">
        <f t="shared" ref="BW42:EH42" ca="1" si="33">IF(BW$2&lt;TODAY(),(BW41-BW40)+BV42,0)</f>
        <v>0</v>
      </c>
      <c r="BX42" s="116">
        <f t="shared" ca="1" si="33"/>
        <v>0</v>
      </c>
      <c r="BY42" s="116">
        <f t="shared" ca="1" si="33"/>
        <v>0</v>
      </c>
      <c r="BZ42" s="116">
        <f t="shared" ca="1" si="33"/>
        <v>0</v>
      </c>
      <c r="CA42" s="116">
        <f t="shared" ca="1" si="33"/>
        <v>0</v>
      </c>
      <c r="CB42" s="116">
        <f t="shared" ca="1" si="33"/>
        <v>0</v>
      </c>
      <c r="CC42" s="116">
        <f t="shared" ca="1" si="33"/>
        <v>0</v>
      </c>
      <c r="CD42" s="116">
        <f t="shared" ca="1" si="33"/>
        <v>0</v>
      </c>
      <c r="CE42" s="116">
        <f t="shared" ca="1" si="33"/>
        <v>0</v>
      </c>
      <c r="CF42" s="116">
        <f t="shared" ca="1" si="33"/>
        <v>0</v>
      </c>
      <c r="CG42" s="116">
        <f t="shared" ca="1" si="33"/>
        <v>0</v>
      </c>
      <c r="CH42" s="116">
        <f t="shared" ca="1" si="33"/>
        <v>0</v>
      </c>
      <c r="CI42" s="116">
        <f t="shared" ca="1" si="33"/>
        <v>0</v>
      </c>
      <c r="CJ42" s="116">
        <f t="shared" ca="1" si="33"/>
        <v>0</v>
      </c>
      <c r="CK42" s="116">
        <f t="shared" ca="1" si="33"/>
        <v>0</v>
      </c>
      <c r="CL42" s="116">
        <f t="shared" ca="1" si="33"/>
        <v>0</v>
      </c>
      <c r="CM42" s="116">
        <f t="shared" ca="1" si="33"/>
        <v>0</v>
      </c>
      <c r="CN42" s="116">
        <f t="shared" ca="1" si="33"/>
        <v>0</v>
      </c>
      <c r="CO42" s="116">
        <f t="shared" ca="1" si="33"/>
        <v>0</v>
      </c>
      <c r="CP42" s="116">
        <f t="shared" ca="1" si="33"/>
        <v>0</v>
      </c>
      <c r="CQ42" s="116">
        <f t="shared" ca="1" si="33"/>
        <v>0</v>
      </c>
      <c r="CR42" s="116">
        <f t="shared" ca="1" si="33"/>
        <v>0</v>
      </c>
      <c r="CS42" s="116">
        <f t="shared" ca="1" si="33"/>
        <v>0</v>
      </c>
      <c r="CT42" s="116">
        <f t="shared" ca="1" si="33"/>
        <v>0</v>
      </c>
      <c r="CU42" s="116">
        <f t="shared" ca="1" si="33"/>
        <v>0</v>
      </c>
      <c r="CV42" s="116">
        <f t="shared" ca="1" si="33"/>
        <v>0</v>
      </c>
      <c r="CW42" s="116">
        <f t="shared" ca="1" si="33"/>
        <v>0</v>
      </c>
      <c r="CX42" s="116">
        <f t="shared" ca="1" si="33"/>
        <v>0</v>
      </c>
      <c r="CY42" s="116">
        <f t="shared" ca="1" si="33"/>
        <v>0</v>
      </c>
      <c r="CZ42" s="116">
        <f t="shared" ca="1" si="33"/>
        <v>0</v>
      </c>
      <c r="DA42" s="116">
        <f t="shared" ca="1" si="33"/>
        <v>0</v>
      </c>
      <c r="DB42" s="116">
        <f t="shared" ca="1" si="33"/>
        <v>0</v>
      </c>
      <c r="DC42" s="116">
        <f t="shared" ca="1" si="33"/>
        <v>0</v>
      </c>
      <c r="DD42" s="116">
        <f t="shared" ca="1" si="33"/>
        <v>0</v>
      </c>
      <c r="DE42" s="116">
        <f t="shared" ca="1" si="33"/>
        <v>0</v>
      </c>
      <c r="DF42" s="116">
        <f t="shared" ca="1" si="33"/>
        <v>0</v>
      </c>
      <c r="DG42" s="116">
        <f t="shared" ca="1" si="33"/>
        <v>0</v>
      </c>
      <c r="DH42" s="116">
        <f t="shared" ca="1" si="33"/>
        <v>0</v>
      </c>
      <c r="DI42" s="116">
        <f t="shared" ca="1" si="33"/>
        <v>0</v>
      </c>
      <c r="DJ42" s="116">
        <f t="shared" ca="1" si="33"/>
        <v>0</v>
      </c>
      <c r="DK42" s="116">
        <f t="shared" ca="1" si="33"/>
        <v>0</v>
      </c>
      <c r="DL42" s="116">
        <f t="shared" ca="1" si="33"/>
        <v>0</v>
      </c>
      <c r="DM42" s="116">
        <f t="shared" ca="1" si="33"/>
        <v>0</v>
      </c>
      <c r="DN42" s="116">
        <f t="shared" ca="1" si="33"/>
        <v>0</v>
      </c>
      <c r="DO42" s="116">
        <f t="shared" ca="1" si="33"/>
        <v>0</v>
      </c>
      <c r="DP42" s="116">
        <f t="shared" ca="1" si="33"/>
        <v>0</v>
      </c>
      <c r="DQ42" s="116">
        <f t="shared" ca="1" si="33"/>
        <v>0</v>
      </c>
      <c r="DR42" s="116">
        <f t="shared" ca="1" si="33"/>
        <v>0</v>
      </c>
      <c r="DS42" s="116">
        <f t="shared" ca="1" si="33"/>
        <v>0</v>
      </c>
      <c r="DT42" s="116">
        <f t="shared" ca="1" si="33"/>
        <v>0</v>
      </c>
      <c r="DU42" s="116">
        <f t="shared" ca="1" si="33"/>
        <v>0</v>
      </c>
      <c r="DV42" s="116">
        <f t="shared" ca="1" si="33"/>
        <v>0</v>
      </c>
      <c r="DW42" s="116">
        <f t="shared" ca="1" si="33"/>
        <v>0</v>
      </c>
      <c r="DX42" s="116">
        <f t="shared" ca="1" si="33"/>
        <v>0</v>
      </c>
      <c r="DY42" s="116">
        <f t="shared" ca="1" si="33"/>
        <v>0</v>
      </c>
      <c r="DZ42" s="116">
        <f t="shared" ca="1" si="33"/>
        <v>0</v>
      </c>
      <c r="EA42" s="116">
        <f t="shared" ca="1" si="33"/>
        <v>0</v>
      </c>
      <c r="EB42" s="116">
        <f t="shared" ca="1" si="33"/>
        <v>0</v>
      </c>
      <c r="EC42" s="116">
        <f t="shared" ca="1" si="33"/>
        <v>0</v>
      </c>
      <c r="ED42" s="116">
        <f t="shared" ca="1" si="33"/>
        <v>0</v>
      </c>
      <c r="EE42" s="116">
        <f t="shared" ca="1" si="33"/>
        <v>0</v>
      </c>
      <c r="EF42" s="116">
        <f t="shared" ca="1" si="33"/>
        <v>0</v>
      </c>
      <c r="EG42" s="116">
        <f t="shared" ca="1" si="33"/>
        <v>0</v>
      </c>
      <c r="EH42" s="116">
        <f t="shared" ca="1" si="33"/>
        <v>0</v>
      </c>
      <c r="EI42" s="116">
        <f t="shared" ref="EI42:GQ42" ca="1" si="34">IF(EI$2&lt;TODAY(),(EI41-EI40)+EH42,0)</f>
        <v>0</v>
      </c>
      <c r="EJ42" s="116">
        <f t="shared" ca="1" si="34"/>
        <v>0</v>
      </c>
      <c r="EK42" s="116">
        <f t="shared" ca="1" si="34"/>
        <v>0</v>
      </c>
      <c r="EL42" s="116">
        <f t="shared" ca="1" si="34"/>
        <v>0</v>
      </c>
      <c r="EM42" s="116">
        <f t="shared" ca="1" si="34"/>
        <v>0</v>
      </c>
      <c r="EN42" s="116">
        <f t="shared" ca="1" si="34"/>
        <v>0</v>
      </c>
      <c r="EO42" s="116">
        <f t="shared" ca="1" si="34"/>
        <v>0</v>
      </c>
      <c r="EP42" s="116">
        <f t="shared" ca="1" si="34"/>
        <v>0</v>
      </c>
      <c r="EQ42" s="116">
        <f t="shared" ca="1" si="34"/>
        <v>0</v>
      </c>
      <c r="ER42" s="116">
        <f t="shared" ca="1" si="34"/>
        <v>0</v>
      </c>
      <c r="ES42" s="116">
        <f t="shared" ca="1" si="34"/>
        <v>0</v>
      </c>
      <c r="ET42" s="116">
        <f t="shared" ca="1" si="34"/>
        <v>0</v>
      </c>
      <c r="EU42" s="116">
        <f t="shared" ca="1" si="34"/>
        <v>0</v>
      </c>
      <c r="EV42" s="116">
        <f t="shared" ca="1" si="34"/>
        <v>0</v>
      </c>
      <c r="EW42" s="116">
        <f t="shared" ca="1" si="34"/>
        <v>0</v>
      </c>
      <c r="EX42" s="116">
        <f t="shared" ca="1" si="34"/>
        <v>0</v>
      </c>
      <c r="EY42" s="116">
        <f t="shared" ca="1" si="34"/>
        <v>0</v>
      </c>
      <c r="EZ42" s="116">
        <f t="shared" ca="1" si="34"/>
        <v>0</v>
      </c>
      <c r="FA42" s="116">
        <f t="shared" ca="1" si="34"/>
        <v>0</v>
      </c>
      <c r="FB42" s="116">
        <f t="shared" ca="1" si="34"/>
        <v>0</v>
      </c>
      <c r="FC42" s="116">
        <f t="shared" ca="1" si="34"/>
        <v>0</v>
      </c>
      <c r="FD42" s="116">
        <f t="shared" ca="1" si="34"/>
        <v>0</v>
      </c>
      <c r="FE42" s="116">
        <f t="shared" ca="1" si="34"/>
        <v>0</v>
      </c>
      <c r="FF42" s="116">
        <f t="shared" ca="1" si="34"/>
        <v>0</v>
      </c>
      <c r="FG42" s="116">
        <f t="shared" ca="1" si="34"/>
        <v>0</v>
      </c>
      <c r="FH42" s="116">
        <f t="shared" ca="1" si="34"/>
        <v>0</v>
      </c>
      <c r="FI42" s="116">
        <f t="shared" ca="1" si="34"/>
        <v>0</v>
      </c>
      <c r="FJ42" s="116">
        <f t="shared" ca="1" si="34"/>
        <v>0</v>
      </c>
      <c r="FK42" s="116">
        <f t="shared" ca="1" si="34"/>
        <v>0</v>
      </c>
      <c r="FL42" s="116">
        <f t="shared" ca="1" si="34"/>
        <v>0</v>
      </c>
      <c r="FM42" s="116">
        <f t="shared" ca="1" si="34"/>
        <v>0</v>
      </c>
      <c r="FN42" s="116">
        <f t="shared" ca="1" si="34"/>
        <v>0</v>
      </c>
      <c r="FO42" s="116">
        <f t="shared" ca="1" si="34"/>
        <v>0</v>
      </c>
      <c r="FP42" s="116">
        <f t="shared" ca="1" si="34"/>
        <v>0</v>
      </c>
      <c r="FQ42" s="116">
        <f t="shared" ca="1" si="34"/>
        <v>0</v>
      </c>
      <c r="FR42" s="116">
        <f t="shared" ca="1" si="34"/>
        <v>0</v>
      </c>
      <c r="FS42" s="116">
        <f t="shared" ca="1" si="34"/>
        <v>0</v>
      </c>
      <c r="FT42" s="116">
        <f t="shared" ca="1" si="34"/>
        <v>0</v>
      </c>
      <c r="FU42" s="116">
        <f t="shared" ca="1" si="34"/>
        <v>0</v>
      </c>
      <c r="FV42" s="116">
        <f t="shared" ca="1" si="34"/>
        <v>0</v>
      </c>
      <c r="FW42" s="116">
        <f t="shared" ca="1" si="34"/>
        <v>0</v>
      </c>
      <c r="FX42" s="116">
        <f t="shared" ca="1" si="34"/>
        <v>0</v>
      </c>
      <c r="FY42" s="116">
        <f t="shared" ca="1" si="34"/>
        <v>0</v>
      </c>
      <c r="FZ42" s="116">
        <f t="shared" ca="1" si="34"/>
        <v>0</v>
      </c>
      <c r="GA42" s="116">
        <f t="shared" ca="1" si="34"/>
        <v>0</v>
      </c>
      <c r="GB42" s="116">
        <f t="shared" ca="1" si="34"/>
        <v>0</v>
      </c>
      <c r="GC42" s="116">
        <f t="shared" ca="1" si="34"/>
        <v>0</v>
      </c>
      <c r="GD42" s="116">
        <f t="shared" ca="1" si="34"/>
        <v>0</v>
      </c>
      <c r="GE42" s="116">
        <f t="shared" ca="1" si="34"/>
        <v>0</v>
      </c>
      <c r="GF42" s="116">
        <f t="shared" ca="1" si="34"/>
        <v>0</v>
      </c>
      <c r="GG42" s="116">
        <f t="shared" ca="1" si="34"/>
        <v>0</v>
      </c>
      <c r="GH42" s="116">
        <f t="shared" ca="1" si="34"/>
        <v>0</v>
      </c>
      <c r="GI42" s="116">
        <f t="shared" ca="1" si="34"/>
        <v>0</v>
      </c>
      <c r="GJ42" s="116">
        <f t="shared" ca="1" si="34"/>
        <v>0</v>
      </c>
      <c r="GK42" s="116">
        <f t="shared" ca="1" si="34"/>
        <v>0</v>
      </c>
      <c r="GL42" s="116">
        <f t="shared" ca="1" si="34"/>
        <v>0</v>
      </c>
      <c r="GM42" s="116">
        <f t="shared" ca="1" si="34"/>
        <v>0</v>
      </c>
      <c r="GN42" s="116">
        <f t="shared" ca="1" si="34"/>
        <v>0</v>
      </c>
      <c r="GO42" s="116">
        <f t="shared" ca="1" si="34"/>
        <v>0</v>
      </c>
      <c r="GP42" s="116">
        <f t="shared" ca="1" si="34"/>
        <v>0</v>
      </c>
      <c r="GQ42" s="116">
        <f t="shared" ca="1" si="34"/>
        <v>0</v>
      </c>
    </row>
    <row r="43" spans="1:199" s="83" customFormat="1">
      <c r="A43" s="80"/>
      <c r="B43" s="92"/>
      <c r="C43" s="92"/>
      <c r="D43" s="92"/>
      <c r="E43" s="92"/>
      <c r="F43" s="110"/>
      <c r="G43" s="93"/>
      <c r="H43" s="103"/>
      <c r="I43" s="94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</row>
  </sheetData>
  <sheetProtection formatColumns="0" formatRows="0"/>
  <autoFilter ref="C3:G38"/>
  <mergeCells count="10">
    <mergeCell ref="B40:B42"/>
    <mergeCell ref="B4:B6"/>
    <mergeCell ref="B36:B38"/>
    <mergeCell ref="B8:B10"/>
    <mergeCell ref="B32:B34"/>
    <mergeCell ref="B12:B14"/>
    <mergeCell ref="B16:B18"/>
    <mergeCell ref="B20:B22"/>
    <mergeCell ref="B28:B30"/>
    <mergeCell ref="B24:B26"/>
  </mergeCells>
  <conditionalFormatting sqref="J2:GQ2 J8:GQ10 J20:GQ22 J24:GQ26 J12:GQ14 J16:GQ18 J4:GQ6 J28:GQ30 J32:GQ34 J36:GQ38">
    <cfRule type="expression" dxfId="181" priority="250">
      <formula>IF(WEEKDAY(J$2,2)=7,1,0)</formula>
    </cfRule>
  </conditionalFormatting>
  <conditionalFormatting sqref="J2:XFD2">
    <cfRule type="cellIs" dxfId="180" priority="255" operator="equal">
      <formula>TODAY()</formula>
    </cfRule>
  </conditionalFormatting>
  <conditionalFormatting sqref="J5:GQ5">
    <cfRule type="cellIs" dxfId="179" priority="64" operator="greaterThanOrEqual">
      <formula>J4</formula>
    </cfRule>
  </conditionalFormatting>
  <conditionalFormatting sqref="J9:GQ9">
    <cfRule type="cellIs" dxfId="178" priority="55" operator="greaterThanOrEqual">
      <formula>J8</formula>
    </cfRule>
  </conditionalFormatting>
  <conditionalFormatting sqref="J13:GQ13">
    <cfRule type="cellIs" dxfId="177" priority="54" operator="greaterThanOrEqual">
      <formula>J12</formula>
    </cfRule>
  </conditionalFormatting>
  <conditionalFormatting sqref="J17:GQ17">
    <cfRule type="cellIs" dxfId="176" priority="53" operator="greaterThanOrEqual">
      <formula>J16</formula>
    </cfRule>
  </conditionalFormatting>
  <conditionalFormatting sqref="J21:GQ21">
    <cfRule type="cellIs" dxfId="175" priority="52" operator="greaterThanOrEqual">
      <formula>J20</formula>
    </cfRule>
  </conditionalFormatting>
  <conditionalFormatting sqref="J25:GQ25">
    <cfRule type="cellIs" dxfId="174" priority="51" operator="greaterThanOrEqual">
      <formula>J24</formula>
    </cfRule>
  </conditionalFormatting>
  <conditionalFormatting sqref="J29:GQ29">
    <cfRule type="cellIs" dxfId="173" priority="50" operator="greaterThanOrEqual">
      <formula>J28</formula>
    </cfRule>
  </conditionalFormatting>
  <conditionalFormatting sqref="J33:GQ33">
    <cfRule type="cellIs" dxfId="172" priority="49" operator="greaterThanOrEqual">
      <formula>J32</formula>
    </cfRule>
  </conditionalFormatting>
  <conditionalFormatting sqref="J37:GQ37">
    <cfRule type="cellIs" dxfId="171" priority="48" operator="greaterThanOrEqual">
      <formula>J36</formula>
    </cfRule>
  </conditionalFormatting>
  <conditionalFormatting sqref="F6">
    <cfRule type="expression" dxfId="170" priority="47">
      <formula>IF(WEEKDAY(F$2,2)=7,1,0)</formula>
    </cfRule>
  </conditionalFormatting>
  <conditionalFormatting sqref="F10">
    <cfRule type="expression" dxfId="169" priority="46">
      <formula>IF(WEEKDAY(F$2,2)=7,1,0)</formula>
    </cfRule>
  </conditionalFormatting>
  <conditionalFormatting sqref="F14">
    <cfRule type="expression" dxfId="168" priority="45">
      <formula>IF(WEEKDAY(F$2,2)=7,1,0)</formula>
    </cfRule>
  </conditionalFormatting>
  <conditionalFormatting sqref="F22">
    <cfRule type="expression" dxfId="167" priority="44">
      <formula>IF(WEEKDAY(F$2,2)=7,1,0)</formula>
    </cfRule>
  </conditionalFormatting>
  <conditionalFormatting sqref="F26">
    <cfRule type="expression" dxfId="166" priority="43">
      <formula>IF(WEEKDAY(F$2,2)=7,1,0)</formula>
    </cfRule>
  </conditionalFormatting>
  <conditionalFormatting sqref="F30">
    <cfRule type="expression" dxfId="165" priority="42">
      <formula>IF(WEEKDAY(F$2,2)=7,1,0)</formula>
    </cfRule>
  </conditionalFormatting>
  <conditionalFormatting sqref="F18">
    <cfRule type="expression" dxfId="164" priority="41">
      <formula>IF(WEEKDAY(F$2,2)=7,1,0)</formula>
    </cfRule>
  </conditionalFormatting>
  <conditionalFormatting sqref="F26">
    <cfRule type="expression" dxfId="163" priority="40">
      <formula>IF(WEEKDAY(F$2,2)=7,1,0)</formula>
    </cfRule>
  </conditionalFormatting>
  <conditionalFormatting sqref="F30">
    <cfRule type="expression" dxfId="162" priority="39">
      <formula>IF(WEEKDAY(F$2,2)=7,1,0)</formula>
    </cfRule>
  </conditionalFormatting>
  <conditionalFormatting sqref="F34">
    <cfRule type="expression" dxfId="161" priority="38">
      <formula>IF(WEEKDAY(F$2,2)=7,1,0)</formula>
    </cfRule>
  </conditionalFormatting>
  <conditionalFormatting sqref="F38">
    <cfRule type="expression" dxfId="160" priority="37">
      <formula>IF(WEEKDAY(F$2,2)=7,1,0)</formula>
    </cfRule>
  </conditionalFormatting>
  <conditionalFormatting sqref="F10">
    <cfRule type="expression" dxfId="159" priority="36">
      <formula>IF(WEEKDAY(F$2,2)=7,1,0)</formula>
    </cfRule>
  </conditionalFormatting>
  <conditionalFormatting sqref="F14">
    <cfRule type="expression" dxfId="158" priority="35">
      <formula>IF(WEEKDAY(F$2,2)=7,1,0)</formula>
    </cfRule>
  </conditionalFormatting>
  <conditionalFormatting sqref="F18">
    <cfRule type="expression" dxfId="157" priority="34">
      <formula>IF(WEEKDAY(F$2,2)=7,1,0)</formula>
    </cfRule>
  </conditionalFormatting>
  <conditionalFormatting sqref="F22">
    <cfRule type="expression" dxfId="156" priority="33">
      <formula>IF(WEEKDAY(F$2,2)=7,1,0)</formula>
    </cfRule>
  </conditionalFormatting>
  <conditionalFormatting sqref="F26">
    <cfRule type="expression" dxfId="155" priority="32">
      <formula>IF(WEEKDAY(F$2,2)=7,1,0)</formula>
    </cfRule>
  </conditionalFormatting>
  <conditionalFormatting sqref="F30">
    <cfRule type="expression" dxfId="154" priority="31">
      <formula>IF(WEEKDAY(F$2,2)=7,1,0)</formula>
    </cfRule>
  </conditionalFormatting>
  <conditionalFormatting sqref="F34">
    <cfRule type="expression" dxfId="153" priority="30">
      <formula>IF(WEEKDAY(F$2,2)=7,1,0)</formula>
    </cfRule>
  </conditionalFormatting>
  <conditionalFormatting sqref="F38">
    <cfRule type="expression" dxfId="152" priority="29">
      <formula>IF(WEEKDAY(F$2,2)=7,1,0)</formula>
    </cfRule>
  </conditionalFormatting>
  <conditionalFormatting sqref="F6:GQ6">
    <cfRule type="cellIs" dxfId="151" priority="28" operator="greaterThan">
      <formula>0</formula>
    </cfRule>
  </conditionalFormatting>
  <conditionalFormatting sqref="F10">
    <cfRule type="expression" dxfId="150" priority="27">
      <formula>IF(WEEKDAY(F$2,2)=7,1,0)</formula>
    </cfRule>
  </conditionalFormatting>
  <conditionalFormatting sqref="F10:GQ10">
    <cfRule type="cellIs" dxfId="149" priority="26" operator="greaterThan">
      <formula>0</formula>
    </cfRule>
  </conditionalFormatting>
  <conditionalFormatting sqref="F14">
    <cfRule type="expression" dxfId="148" priority="25">
      <formula>IF(WEEKDAY(F$2,2)=7,1,0)</formula>
    </cfRule>
  </conditionalFormatting>
  <conditionalFormatting sqref="F14:GQ14">
    <cfRule type="cellIs" dxfId="147" priority="24" operator="greaterThan">
      <formula>0</formula>
    </cfRule>
  </conditionalFormatting>
  <conditionalFormatting sqref="F18">
    <cfRule type="expression" dxfId="146" priority="23">
      <formula>IF(WEEKDAY(F$2,2)=7,1,0)</formula>
    </cfRule>
  </conditionalFormatting>
  <conditionalFormatting sqref="F18:GQ18">
    <cfRule type="cellIs" dxfId="145" priority="22" operator="greaterThan">
      <formula>0</formula>
    </cfRule>
  </conditionalFormatting>
  <conditionalFormatting sqref="F22">
    <cfRule type="expression" dxfId="144" priority="21">
      <formula>IF(WEEKDAY(F$2,2)=7,1,0)</formula>
    </cfRule>
  </conditionalFormatting>
  <conditionalFormatting sqref="F22:GQ22">
    <cfRule type="cellIs" dxfId="143" priority="20" operator="greaterThan">
      <formula>0</formula>
    </cfRule>
  </conditionalFormatting>
  <conditionalFormatting sqref="F26">
    <cfRule type="expression" dxfId="142" priority="19">
      <formula>IF(WEEKDAY(F$2,2)=7,1,0)</formula>
    </cfRule>
  </conditionalFormatting>
  <conditionalFormatting sqref="F26:GQ26">
    <cfRule type="cellIs" dxfId="141" priority="18" operator="greaterThan">
      <formula>0</formula>
    </cfRule>
  </conditionalFormatting>
  <conditionalFormatting sqref="F30">
    <cfRule type="expression" dxfId="140" priority="17">
      <formula>IF(WEEKDAY(F$2,2)=7,1,0)</formula>
    </cfRule>
  </conditionalFormatting>
  <conditionalFormatting sqref="F30:GQ30">
    <cfRule type="cellIs" dxfId="139" priority="16" operator="greaterThan">
      <formula>0</formula>
    </cfRule>
  </conditionalFormatting>
  <conditionalFormatting sqref="F34">
    <cfRule type="expression" dxfId="138" priority="15">
      <formula>IF(WEEKDAY(F$2,2)=7,1,0)</formula>
    </cfRule>
  </conditionalFormatting>
  <conditionalFormatting sqref="F34:GQ34">
    <cfRule type="cellIs" dxfId="137" priority="14" operator="greaterThan">
      <formula>0</formula>
    </cfRule>
  </conditionalFormatting>
  <conditionalFormatting sqref="F38">
    <cfRule type="expression" dxfId="136" priority="13">
      <formula>IF(WEEKDAY(F$2,2)=7,1,0)</formula>
    </cfRule>
  </conditionalFormatting>
  <conditionalFormatting sqref="F38:GQ38">
    <cfRule type="cellIs" dxfId="135" priority="12" operator="greaterThan">
      <formula>0</formula>
    </cfRule>
  </conditionalFormatting>
  <conditionalFormatting sqref="J40:GQ42">
    <cfRule type="expression" dxfId="134" priority="11">
      <formula>IF(WEEKDAY(J$2,2)=7,1,0)</formula>
    </cfRule>
  </conditionalFormatting>
  <conditionalFormatting sqref="J41:GQ41">
    <cfRule type="cellIs" dxfId="133" priority="10" operator="greaterThanOrEqual">
      <formula>J40</formula>
    </cfRule>
  </conditionalFormatting>
  <conditionalFormatting sqref="F42">
    <cfRule type="expression" dxfId="132" priority="9">
      <formula>IF(WEEKDAY(F$2,2)=7,1,0)</formula>
    </cfRule>
  </conditionalFormatting>
  <conditionalFormatting sqref="F42">
    <cfRule type="expression" dxfId="131" priority="8">
      <formula>IF(WEEKDAY(F$2,2)=7,1,0)</formula>
    </cfRule>
  </conditionalFormatting>
  <conditionalFormatting sqref="F42">
    <cfRule type="expression" dxfId="130" priority="7">
      <formula>IF(WEEKDAY(F$2,2)=7,1,0)</formula>
    </cfRule>
  </conditionalFormatting>
  <conditionalFormatting sqref="F42:GQ42">
    <cfRule type="cellIs" dxfId="129" priority="6" operator="greaterThan">
      <formula>0</formula>
    </cfRule>
  </conditionalFormatting>
  <conditionalFormatting sqref="J36:GQ36">
    <cfRule type="expression" dxfId="128" priority="5">
      <formula>IF(WEEKDAY(J$2,2)=7,1,0)</formula>
    </cfRule>
  </conditionalFormatting>
  <conditionalFormatting sqref="J32:GQ32">
    <cfRule type="expression" dxfId="127" priority="4">
      <formula>IF(WEEKDAY(J$2,2)=7,1,0)</formula>
    </cfRule>
  </conditionalFormatting>
  <conditionalFormatting sqref="J28:GQ28">
    <cfRule type="expression" dxfId="126" priority="3">
      <formula>IF(WEEKDAY(J$2,2)=7,1,0)</formula>
    </cfRule>
  </conditionalFormatting>
  <conditionalFormatting sqref="J36:GQ36">
    <cfRule type="expression" dxfId="125" priority="2">
      <formula>IF(WEEKDAY(J$2,2)=7,1,0)</formula>
    </cfRule>
  </conditionalFormatting>
  <conditionalFormatting sqref="J28:GQ28">
    <cfRule type="expression" dxfId="124" priority="1">
      <formula>IF(WEEKDAY(J$2,2)=7,1,0)</formula>
    </cfRule>
  </conditionalFormatting>
  <pageMargins left="0.51181102362204722" right="0.51181102362204722" top="0.78740157480314965" bottom="0.78740157480314965" header="0.31496062992125984" footer="0.31496062992125984"/>
  <pageSetup paperSize="8" orientation="landscape" r:id="rId1"/>
  <headerFooter>
    <oddFooter>&amp;LFOR-10-02-03/REV.00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00"/>
    <outlinePr summaryRight="0"/>
  </sheetPr>
  <dimension ref="A1:CZ153"/>
  <sheetViews>
    <sheetView showGridLines="0" showZeros="0" zoomScale="90" zoomScaleNormal="90" workbookViewId="0">
      <pane xSplit="2" ySplit="17" topLeftCell="C18" activePane="bottomRight" state="frozen"/>
      <selection sqref="A1:L3"/>
      <selection pane="topRight" sqref="A1:L3"/>
      <selection pane="bottomLeft" sqref="A1:L3"/>
      <selection pane="bottomRight" activeCell="G10" sqref="G10"/>
    </sheetView>
  </sheetViews>
  <sheetFormatPr defaultColWidth="7.7109375" defaultRowHeight="15" outlineLevelRow="1"/>
  <cols>
    <col min="1" max="1" width="18" style="6" bestFit="1" customWidth="1"/>
    <col min="2" max="2" width="39.85546875" style="165" bestFit="1" customWidth="1"/>
    <col min="3" max="3" width="12.140625" style="145" bestFit="1" customWidth="1"/>
    <col min="4" max="4" width="9.42578125" style="145" bestFit="1" customWidth="1"/>
    <col min="5" max="5" width="9.42578125" style="145" customWidth="1"/>
    <col min="6" max="6" width="8" style="145" bestFit="1" customWidth="1"/>
    <col min="7" max="7" width="8" style="145" customWidth="1"/>
    <col min="8" max="9" width="9" style="145" bestFit="1" customWidth="1"/>
    <col min="10" max="10" width="9.28515625" style="145" bestFit="1" customWidth="1"/>
    <col min="11" max="11" width="8.140625" style="145" bestFit="1" customWidth="1"/>
    <col min="12" max="12" width="9" style="145" bestFit="1" customWidth="1"/>
    <col min="13" max="13" width="9.28515625" style="145" bestFit="1" customWidth="1"/>
    <col min="14" max="14" width="9.42578125" style="145" bestFit="1" customWidth="1"/>
    <col min="15" max="15" width="8.7109375" style="145" bestFit="1" customWidth="1"/>
    <col min="16" max="16" width="9.42578125" style="145" bestFit="1" customWidth="1"/>
    <col min="17" max="22" width="9.7109375" style="145" bestFit="1" customWidth="1"/>
    <col min="23" max="23" width="9.42578125" style="145" bestFit="1" customWidth="1"/>
    <col min="24" max="24" width="8.42578125" style="145" bestFit="1" customWidth="1"/>
    <col min="25" max="16384" width="7.7109375" style="145"/>
  </cols>
  <sheetData>
    <row r="1" spans="1:104" s="6" customFormat="1" ht="12.75"/>
    <row r="2" spans="1:104" s="44" customFormat="1">
      <c r="B2" s="40" t="s">
        <v>31</v>
      </c>
      <c r="C2" s="42" t="s">
        <v>39</v>
      </c>
      <c r="D2" s="43">
        <f>Cronograma!H2</f>
        <v>41583</v>
      </c>
      <c r="E2" s="43">
        <f>D2+1</f>
        <v>41584</v>
      </c>
      <c r="F2" s="43">
        <f>E2+1</f>
        <v>41585</v>
      </c>
      <c r="G2" s="43">
        <f t="shared" ref="G2:X2" si="0">F2+1</f>
        <v>41586</v>
      </c>
      <c r="H2" s="43">
        <f t="shared" si="0"/>
        <v>41587</v>
      </c>
      <c r="I2" s="43">
        <f t="shared" si="0"/>
        <v>41588</v>
      </c>
      <c r="J2" s="43">
        <f t="shared" si="0"/>
        <v>41589</v>
      </c>
      <c r="K2" s="43">
        <f t="shared" si="0"/>
        <v>41590</v>
      </c>
      <c r="L2" s="43">
        <f t="shared" si="0"/>
        <v>41591</v>
      </c>
      <c r="M2" s="43">
        <f t="shared" si="0"/>
        <v>41592</v>
      </c>
      <c r="N2" s="43">
        <f t="shared" si="0"/>
        <v>41593</v>
      </c>
      <c r="O2" s="43">
        <f t="shared" si="0"/>
        <v>41594</v>
      </c>
      <c r="P2" s="43">
        <f t="shared" si="0"/>
        <v>41595</v>
      </c>
      <c r="Q2" s="43">
        <f t="shared" si="0"/>
        <v>41596</v>
      </c>
      <c r="R2" s="43">
        <f t="shared" si="0"/>
        <v>41597</v>
      </c>
      <c r="S2" s="43">
        <f t="shared" si="0"/>
        <v>41598</v>
      </c>
      <c r="T2" s="43">
        <f t="shared" si="0"/>
        <v>41599</v>
      </c>
      <c r="U2" s="43">
        <f t="shared" si="0"/>
        <v>41600</v>
      </c>
      <c r="V2" s="43">
        <f t="shared" si="0"/>
        <v>41601</v>
      </c>
      <c r="W2" s="43">
        <f t="shared" si="0"/>
        <v>41602</v>
      </c>
      <c r="X2" s="43">
        <f t="shared" si="0"/>
        <v>41603</v>
      </c>
      <c r="Y2" s="43">
        <f t="shared" ref="Y2:BL2" si="1">X2+1</f>
        <v>41604</v>
      </c>
      <c r="Z2" s="43">
        <f t="shared" si="1"/>
        <v>41605</v>
      </c>
      <c r="AA2" s="43">
        <f t="shared" si="1"/>
        <v>41606</v>
      </c>
      <c r="AB2" s="43">
        <f t="shared" si="1"/>
        <v>41607</v>
      </c>
      <c r="AC2" s="43">
        <f t="shared" si="1"/>
        <v>41608</v>
      </c>
      <c r="AD2" s="43">
        <f t="shared" si="1"/>
        <v>41609</v>
      </c>
      <c r="AE2" s="43">
        <f t="shared" si="1"/>
        <v>41610</v>
      </c>
      <c r="AF2" s="43">
        <f t="shared" si="1"/>
        <v>41611</v>
      </c>
      <c r="AG2" s="43">
        <f t="shared" si="1"/>
        <v>41612</v>
      </c>
      <c r="AH2" s="43">
        <f t="shared" si="1"/>
        <v>41613</v>
      </c>
      <c r="AI2" s="43">
        <f t="shared" si="1"/>
        <v>41614</v>
      </c>
      <c r="AJ2" s="43">
        <f t="shared" si="1"/>
        <v>41615</v>
      </c>
      <c r="AK2" s="43">
        <f t="shared" si="1"/>
        <v>41616</v>
      </c>
      <c r="AL2" s="43">
        <f t="shared" si="1"/>
        <v>41617</v>
      </c>
      <c r="AM2" s="43">
        <f t="shared" si="1"/>
        <v>41618</v>
      </c>
      <c r="AN2" s="43">
        <f t="shared" si="1"/>
        <v>41619</v>
      </c>
      <c r="AO2" s="43">
        <f t="shared" si="1"/>
        <v>41620</v>
      </c>
      <c r="AP2" s="43">
        <f t="shared" si="1"/>
        <v>41621</v>
      </c>
      <c r="AQ2" s="43">
        <f t="shared" si="1"/>
        <v>41622</v>
      </c>
      <c r="AR2" s="43">
        <f t="shared" si="1"/>
        <v>41623</v>
      </c>
      <c r="AS2" s="43">
        <f t="shared" si="1"/>
        <v>41624</v>
      </c>
      <c r="AT2" s="43">
        <f t="shared" si="1"/>
        <v>41625</v>
      </c>
      <c r="AU2" s="43">
        <f t="shared" si="1"/>
        <v>41626</v>
      </c>
      <c r="AV2" s="43">
        <f t="shared" si="1"/>
        <v>41627</v>
      </c>
      <c r="AW2" s="43">
        <f t="shared" si="1"/>
        <v>41628</v>
      </c>
      <c r="AX2" s="43">
        <f t="shared" si="1"/>
        <v>41629</v>
      </c>
      <c r="AY2" s="43">
        <f t="shared" si="1"/>
        <v>41630</v>
      </c>
      <c r="AZ2" s="43">
        <f t="shared" si="1"/>
        <v>41631</v>
      </c>
      <c r="BA2" s="43">
        <f t="shared" si="1"/>
        <v>41632</v>
      </c>
      <c r="BB2" s="43">
        <f t="shared" si="1"/>
        <v>41633</v>
      </c>
      <c r="BC2" s="43">
        <f t="shared" si="1"/>
        <v>41634</v>
      </c>
      <c r="BD2" s="43">
        <f t="shared" si="1"/>
        <v>41635</v>
      </c>
      <c r="BE2" s="43">
        <f t="shared" si="1"/>
        <v>41636</v>
      </c>
      <c r="BF2" s="43">
        <f t="shared" si="1"/>
        <v>41637</v>
      </c>
      <c r="BG2" s="43">
        <f t="shared" si="1"/>
        <v>41638</v>
      </c>
      <c r="BH2" s="43">
        <f t="shared" si="1"/>
        <v>41639</v>
      </c>
      <c r="BI2" s="43">
        <f t="shared" si="1"/>
        <v>41640</v>
      </c>
      <c r="BJ2" s="43">
        <f t="shared" si="1"/>
        <v>41641</v>
      </c>
      <c r="BK2" s="43">
        <f t="shared" si="1"/>
        <v>41642</v>
      </c>
      <c r="BL2" s="43">
        <f t="shared" si="1"/>
        <v>41643</v>
      </c>
      <c r="BM2" s="43">
        <f t="shared" ref="BM2" si="2">BL2+1</f>
        <v>41644</v>
      </c>
      <c r="BN2" s="43">
        <f t="shared" ref="BN2" si="3">BM2+1</f>
        <v>41645</v>
      </c>
      <c r="BO2" s="43">
        <f t="shared" ref="BO2" si="4">BN2+1</f>
        <v>41646</v>
      </c>
      <c r="BP2" s="43">
        <f t="shared" ref="BP2" si="5">BO2+1</f>
        <v>41647</v>
      </c>
      <c r="BQ2" s="43">
        <f t="shared" ref="BQ2" si="6">BP2+1</f>
        <v>41648</v>
      </c>
      <c r="BR2" s="43">
        <f t="shared" ref="BR2" si="7">BQ2+1</f>
        <v>41649</v>
      </c>
      <c r="BS2" s="43">
        <f t="shared" ref="BS2" si="8">BR2+1</f>
        <v>41650</v>
      </c>
      <c r="BT2" s="43">
        <f t="shared" ref="BT2" si="9">BS2+1</f>
        <v>41651</v>
      </c>
      <c r="BU2" s="43">
        <f t="shared" ref="BU2" si="10">BT2+1</f>
        <v>41652</v>
      </c>
      <c r="BV2" s="43">
        <f t="shared" ref="BV2" si="11">BU2+1</f>
        <v>41653</v>
      </c>
      <c r="BW2" s="43">
        <f t="shared" ref="BW2" si="12">BV2+1</f>
        <v>41654</v>
      </c>
      <c r="BX2" s="43">
        <f t="shared" ref="BX2" si="13">BW2+1</f>
        <v>41655</v>
      </c>
      <c r="BY2" s="43">
        <f t="shared" ref="BY2" si="14">BX2+1</f>
        <v>41656</v>
      </c>
      <c r="BZ2" s="43">
        <f t="shared" ref="BZ2" si="15">BY2+1</f>
        <v>41657</v>
      </c>
      <c r="CA2" s="43">
        <f t="shared" ref="CA2" si="16">BZ2+1</f>
        <v>41658</v>
      </c>
      <c r="CB2" s="43">
        <f t="shared" ref="CB2" si="17">CA2+1</f>
        <v>41659</v>
      </c>
      <c r="CC2" s="43">
        <f t="shared" ref="CC2" si="18">CB2+1</f>
        <v>41660</v>
      </c>
      <c r="CD2" s="43">
        <f t="shared" ref="CD2" si="19">CC2+1</f>
        <v>41661</v>
      </c>
      <c r="CE2" s="43">
        <f t="shared" ref="CE2" si="20">CD2+1</f>
        <v>41662</v>
      </c>
      <c r="CF2" s="43">
        <f t="shared" ref="CF2" si="21">CE2+1</f>
        <v>41663</v>
      </c>
      <c r="CG2" s="43">
        <f t="shared" ref="CG2" si="22">CF2+1</f>
        <v>41664</v>
      </c>
      <c r="CH2" s="43">
        <f t="shared" ref="CH2" si="23">CG2+1</f>
        <v>41665</v>
      </c>
      <c r="CI2" s="43">
        <f t="shared" ref="CI2" si="24">CH2+1</f>
        <v>41666</v>
      </c>
      <c r="CJ2" s="43">
        <f t="shared" ref="CJ2" si="25">CI2+1</f>
        <v>41667</v>
      </c>
      <c r="CK2" s="43">
        <f t="shared" ref="CK2" si="26">CJ2+1</f>
        <v>41668</v>
      </c>
      <c r="CL2" s="43">
        <f t="shared" ref="CL2" si="27">CK2+1</f>
        <v>41669</v>
      </c>
      <c r="CM2" s="43">
        <f t="shared" ref="CM2" si="28">CL2+1</f>
        <v>41670</v>
      </c>
      <c r="CN2" s="43">
        <f t="shared" ref="CN2" si="29">CM2+1</f>
        <v>41671</v>
      </c>
      <c r="CO2" s="43">
        <f t="shared" ref="CO2" si="30">CN2+1</f>
        <v>41672</v>
      </c>
      <c r="CP2" s="43">
        <f t="shared" ref="CP2" si="31">CO2+1</f>
        <v>41673</v>
      </c>
      <c r="CQ2" s="43">
        <f t="shared" ref="CQ2" si="32">CP2+1</f>
        <v>41674</v>
      </c>
      <c r="CR2" s="43">
        <f t="shared" ref="CR2" si="33">CQ2+1</f>
        <v>41675</v>
      </c>
      <c r="CS2" s="43">
        <f t="shared" ref="CS2" si="34">CR2+1</f>
        <v>41676</v>
      </c>
      <c r="CT2" s="43">
        <f t="shared" ref="CT2" si="35">CS2+1</f>
        <v>41677</v>
      </c>
      <c r="CU2" s="43">
        <f t="shared" ref="CU2" si="36">CT2+1</f>
        <v>41678</v>
      </c>
      <c r="CV2" s="43">
        <f t="shared" ref="CV2" si="37">CU2+1</f>
        <v>41679</v>
      </c>
      <c r="CW2" s="43">
        <f t="shared" ref="CW2" si="38">CV2+1</f>
        <v>41680</v>
      </c>
      <c r="CX2" s="43">
        <f t="shared" ref="CX2" si="39">CW2+1</f>
        <v>41681</v>
      </c>
      <c r="CY2" s="43">
        <f t="shared" ref="CY2" si="40">CX2+1</f>
        <v>41682</v>
      </c>
      <c r="CZ2" s="43">
        <f t="shared" ref="CZ2" si="41">CY2+1</f>
        <v>41683</v>
      </c>
    </row>
    <row r="3" spans="1:104" s="138" customFormat="1" outlineLevel="1">
      <c r="B3" s="141">
        <f>Resumo!A9</f>
        <v>0</v>
      </c>
      <c r="C3" s="139" t="e">
        <f>ROUND(C5/(Resumo!$D$11/Resumo!$D$9),0)</f>
        <v>#DIV/0!</v>
      </c>
      <c r="D3" s="139" t="e">
        <f>ROUND(D5/(Resumo!$D$11/Resumo!$D$9),0)</f>
        <v>#DIV/0!</v>
      </c>
      <c r="E3" s="139" t="e">
        <f>ROUND(E5/(Resumo!$D$11/Resumo!$D$9),0)</f>
        <v>#DIV/0!</v>
      </c>
      <c r="F3" s="139" t="e">
        <f>ROUND(F5/(Resumo!$D$11/Resumo!$D$9),0)</f>
        <v>#DIV/0!</v>
      </c>
      <c r="G3" s="139" t="e">
        <f>ROUND(G5/(Resumo!$D$11/Resumo!$D$9),0)</f>
        <v>#DIV/0!</v>
      </c>
      <c r="H3" s="139" t="e">
        <f>ROUND(H5/(Resumo!$D$11/Resumo!$D$9),0)</f>
        <v>#DIV/0!</v>
      </c>
      <c r="I3" s="139" t="e">
        <f>ROUND(I5/(Resumo!$D$11/Resumo!$D$9),0)</f>
        <v>#DIV/0!</v>
      </c>
      <c r="J3" s="139" t="e">
        <f>ROUND(J5/(Resumo!$D$11/Resumo!$D$9),0)</f>
        <v>#DIV/0!</v>
      </c>
      <c r="K3" s="139" t="e">
        <f>ROUND(K5/(Resumo!$D$11/Resumo!$D$9),0)</f>
        <v>#DIV/0!</v>
      </c>
      <c r="L3" s="139" t="e">
        <f>ROUND(L5/(Resumo!$D$11/Resumo!$D$9),0)</f>
        <v>#DIV/0!</v>
      </c>
      <c r="M3" s="139" t="e">
        <f>ROUND(M5/(Resumo!$D$11/Resumo!$D$9),0)</f>
        <v>#DIV/0!</v>
      </c>
      <c r="N3" s="139" t="e">
        <f>ROUND(N5/(Resumo!$D$11/Resumo!$D$9),0)</f>
        <v>#DIV/0!</v>
      </c>
      <c r="O3" s="139" t="e">
        <f>ROUND(O5/(Resumo!$D$11/Resumo!$D$9),0)</f>
        <v>#DIV/0!</v>
      </c>
      <c r="P3" s="139" t="e">
        <f>ROUND(P5/(Resumo!$D$11/Resumo!$D$9),0)</f>
        <v>#DIV/0!</v>
      </c>
      <c r="Q3" s="139" t="e">
        <f>ROUND(Q5/(Resumo!$D$11/Resumo!$D$9),0)</f>
        <v>#DIV/0!</v>
      </c>
      <c r="R3" s="139" t="e">
        <f>ROUND(R5/(Resumo!$D$11/Resumo!$D$9),0)</f>
        <v>#DIV/0!</v>
      </c>
      <c r="S3" s="139" t="e">
        <f>ROUND(S5/(Resumo!$D$11/Resumo!$D$9),0)</f>
        <v>#DIV/0!</v>
      </c>
      <c r="T3" s="139" t="e">
        <f>ROUND(T5/(Resumo!$D$11/Resumo!$D$9),0)</f>
        <v>#DIV/0!</v>
      </c>
      <c r="U3" s="139" t="e">
        <f>ROUND(U5/(Resumo!$D$11/Resumo!$D$9),0)</f>
        <v>#DIV/0!</v>
      </c>
      <c r="V3" s="139" t="e">
        <f>ROUND(V5/(Resumo!$D$11/Resumo!$D$9),0)</f>
        <v>#DIV/0!</v>
      </c>
      <c r="W3" s="139" t="e">
        <f>ROUND(W5/(Resumo!$D$11/Resumo!$D$9),0)</f>
        <v>#DIV/0!</v>
      </c>
      <c r="X3" s="139" t="e">
        <f>ROUND(X5/(Resumo!$D$11/Resumo!$D$9),0)</f>
        <v>#DIV/0!</v>
      </c>
      <c r="Y3" s="139" t="e">
        <f>ROUND(Y5/(Resumo!$D$11/Resumo!$D$9),0)</f>
        <v>#DIV/0!</v>
      </c>
      <c r="Z3" s="139" t="e">
        <f>ROUND(Z5/(Resumo!$D$11/Resumo!$D$9),0)</f>
        <v>#DIV/0!</v>
      </c>
      <c r="AA3" s="139" t="e">
        <f>ROUND(AA5/(Resumo!$D$11/Resumo!$D$9),0)</f>
        <v>#DIV/0!</v>
      </c>
      <c r="AB3" s="139" t="e">
        <f>ROUND(AB5/(Resumo!$D$11/Resumo!$D$9),0)</f>
        <v>#DIV/0!</v>
      </c>
      <c r="AC3" s="139" t="e">
        <f>ROUND(AC5/(Resumo!$D$11/Resumo!$D$9),0)</f>
        <v>#DIV/0!</v>
      </c>
      <c r="AD3" s="139" t="e">
        <f>ROUND(AD5/(Resumo!$D$11/Resumo!$D$9),0)</f>
        <v>#DIV/0!</v>
      </c>
      <c r="AE3" s="139" t="e">
        <f>ROUND(AE5/(Resumo!$D$11/Resumo!$D$9),0)</f>
        <v>#DIV/0!</v>
      </c>
      <c r="AF3" s="139" t="e">
        <f>ROUND(AF5/(Resumo!$D$11/Resumo!$D$9),0)</f>
        <v>#DIV/0!</v>
      </c>
      <c r="AG3" s="139" t="e">
        <f>ROUND(AG5/(Resumo!$D$11/Resumo!$D$9),0)</f>
        <v>#DIV/0!</v>
      </c>
      <c r="AH3" s="139" t="e">
        <f>ROUND(AH5/(Resumo!$D$11/Resumo!$D$9),0)</f>
        <v>#DIV/0!</v>
      </c>
      <c r="AI3" s="139" t="e">
        <f>ROUND(AI5/(Resumo!$D$11/Resumo!$D$9),0)</f>
        <v>#DIV/0!</v>
      </c>
      <c r="AJ3" s="139" t="e">
        <f>ROUND(AJ5/(Resumo!$D$11/Resumo!$D$9),0)</f>
        <v>#DIV/0!</v>
      </c>
      <c r="AK3" s="139" t="e">
        <f>ROUND(AK5/(Resumo!$D$11/Resumo!$D$9),0)</f>
        <v>#DIV/0!</v>
      </c>
      <c r="AL3" s="139" t="e">
        <f>ROUND(AL5/(Resumo!$D$11/Resumo!$D$9),0)</f>
        <v>#DIV/0!</v>
      </c>
      <c r="AM3" s="139" t="e">
        <f>ROUND(AM5/(Resumo!$D$11/Resumo!$D$9),0)</f>
        <v>#DIV/0!</v>
      </c>
      <c r="AN3" s="139" t="e">
        <f>ROUND(AN5/(Resumo!$D$11/Resumo!$D$9),0)</f>
        <v>#DIV/0!</v>
      </c>
      <c r="AO3" s="139" t="e">
        <f>ROUND(AO5/(Resumo!$D$11/Resumo!$D$9),0)</f>
        <v>#DIV/0!</v>
      </c>
      <c r="AP3" s="139" t="e">
        <f>ROUND(AP5/(Resumo!$D$11/Resumo!$D$9),0)</f>
        <v>#DIV/0!</v>
      </c>
      <c r="AQ3" s="139" t="e">
        <f>ROUND(AQ5/(Resumo!$D$11/Resumo!$D$9),0)</f>
        <v>#DIV/0!</v>
      </c>
      <c r="AR3" s="139" t="e">
        <f>ROUND(AR5/(Resumo!$D$11/Resumo!$D$9),0)</f>
        <v>#DIV/0!</v>
      </c>
      <c r="AS3" s="139" t="e">
        <f>ROUND(AS5/(Resumo!$D$11/Resumo!$D$9),0)</f>
        <v>#DIV/0!</v>
      </c>
      <c r="AT3" s="139" t="e">
        <f>ROUND(AT5/(Resumo!$D$11/Resumo!$D$9),0)</f>
        <v>#DIV/0!</v>
      </c>
      <c r="AU3" s="139" t="e">
        <f>ROUND(AU5/(Resumo!$D$11/Resumo!$D$9),0)</f>
        <v>#DIV/0!</v>
      </c>
      <c r="AV3" s="139" t="e">
        <f>ROUND(AV5/(Resumo!$D$11/Resumo!$D$9),0)</f>
        <v>#DIV/0!</v>
      </c>
      <c r="AW3" s="139" t="e">
        <f>ROUND(AW5/(Resumo!$D$11/Resumo!$D$9),0)</f>
        <v>#DIV/0!</v>
      </c>
      <c r="AX3" s="139" t="e">
        <f>ROUND(AX5/(Resumo!$D$11/Resumo!$D$9),0)</f>
        <v>#DIV/0!</v>
      </c>
      <c r="AY3" s="139" t="e">
        <f>ROUND(AY5/(Resumo!$D$11/Resumo!$D$9),0)</f>
        <v>#DIV/0!</v>
      </c>
      <c r="AZ3" s="139" t="e">
        <f>ROUND(AZ5/(Resumo!$D$11/Resumo!$D$9),0)</f>
        <v>#DIV/0!</v>
      </c>
      <c r="BA3" s="139" t="e">
        <f>ROUND(BA5/(Resumo!$D$11/Resumo!$D$9),0)</f>
        <v>#DIV/0!</v>
      </c>
      <c r="BB3" s="139" t="e">
        <f>ROUND(BB5/(Resumo!$D$11/Resumo!$D$9),0)</f>
        <v>#DIV/0!</v>
      </c>
      <c r="BC3" s="139" t="e">
        <f>ROUND(BC5/(Resumo!$D$11/Resumo!$D$9),0)</f>
        <v>#DIV/0!</v>
      </c>
      <c r="BD3" s="139" t="e">
        <f>ROUND(BD5/(Resumo!$D$11/Resumo!$D$9),0)</f>
        <v>#DIV/0!</v>
      </c>
      <c r="BE3" s="139" t="e">
        <f>ROUND(BE5/(Resumo!$D$11/Resumo!$D$9),0)</f>
        <v>#DIV/0!</v>
      </c>
      <c r="BF3" s="139" t="e">
        <f>ROUND(BF5/(Resumo!$D$11/Resumo!$D$9),0)</f>
        <v>#DIV/0!</v>
      </c>
      <c r="BG3" s="139" t="e">
        <f>ROUND(BG5/(Resumo!$D$11/Resumo!$D$9),0)</f>
        <v>#DIV/0!</v>
      </c>
      <c r="BH3" s="139" t="e">
        <f>ROUND(BH5/(Resumo!$D$11/Resumo!$D$9),0)</f>
        <v>#DIV/0!</v>
      </c>
      <c r="BI3" s="139" t="e">
        <f>ROUND(BI5/(Resumo!$D$11/Resumo!$D$9),0)</f>
        <v>#DIV/0!</v>
      </c>
      <c r="BJ3" s="139" t="e">
        <f>ROUND(BJ5/(Resumo!$D$11/Resumo!$D$9),0)</f>
        <v>#DIV/0!</v>
      </c>
      <c r="BK3" s="139" t="e">
        <f>ROUND(BK5/(Resumo!$D$11/Resumo!$D$9),0)</f>
        <v>#DIV/0!</v>
      </c>
      <c r="BL3" s="139" t="e">
        <f>ROUND(BL5/(Resumo!$D$11/Resumo!$D$9),0)</f>
        <v>#DIV/0!</v>
      </c>
      <c r="BM3" s="139" t="e">
        <f>ROUND(BM5/(Resumo!$D$11/Resumo!$D$9),0)</f>
        <v>#DIV/0!</v>
      </c>
      <c r="BN3" s="139" t="e">
        <f>ROUND(BN5/(Resumo!$D$11/Resumo!$D$9),0)</f>
        <v>#DIV/0!</v>
      </c>
      <c r="BO3" s="139" t="e">
        <f>ROUND(BO5/(Resumo!$D$11/Resumo!$D$9),0)</f>
        <v>#DIV/0!</v>
      </c>
      <c r="BP3" s="139" t="e">
        <f>ROUND(BP5/(Resumo!$D$11/Resumo!$D$9),0)</f>
        <v>#DIV/0!</v>
      </c>
      <c r="BQ3" s="139" t="e">
        <f>ROUND(BQ5/(Resumo!$D$11/Resumo!$D$9),0)</f>
        <v>#DIV/0!</v>
      </c>
      <c r="BR3" s="139" t="e">
        <f>ROUND(BR5/(Resumo!$D$11/Resumo!$D$9),0)</f>
        <v>#DIV/0!</v>
      </c>
      <c r="BS3" s="139" t="e">
        <f>ROUND(BS5/(Resumo!$D$11/Resumo!$D$9),0)</f>
        <v>#DIV/0!</v>
      </c>
      <c r="BT3" s="139" t="e">
        <f>ROUND(BT5/(Resumo!$D$11/Resumo!$D$9),0)</f>
        <v>#DIV/0!</v>
      </c>
      <c r="BU3" s="139" t="e">
        <f>ROUND(BU5/(Resumo!$D$11/Resumo!$D$9),0)</f>
        <v>#DIV/0!</v>
      </c>
      <c r="BV3" s="139" t="e">
        <f>ROUND(BV5/(Resumo!$D$11/Resumo!$D$9),0)</f>
        <v>#DIV/0!</v>
      </c>
      <c r="BW3" s="139"/>
      <c r="BX3" s="139"/>
      <c r="BY3" s="139"/>
      <c r="BZ3" s="139" t="e">
        <f>ROUND(BZ5/(Resumo!$D$11/Resumo!$D$9),0)</f>
        <v>#DIV/0!</v>
      </c>
      <c r="CA3" s="139"/>
      <c r="CB3" s="139" t="e">
        <f>ROUND(CB5/(Resumo!$D$11/Resumo!$D$9),0)</f>
        <v>#DIV/0!</v>
      </c>
      <c r="CC3" s="139"/>
      <c r="CD3" s="139"/>
      <c r="CE3" s="139" t="e">
        <f>ROUND(CE5/(Resumo!$D$11/Resumo!$D$9),0)</f>
        <v>#DIV/0!</v>
      </c>
      <c r="CF3" s="139" t="e">
        <f>ROUND(CF5/(Resumo!$D$11/Resumo!$D$9),0)</f>
        <v>#DIV/0!</v>
      </c>
      <c r="CG3" s="139" t="e">
        <f>ROUND(CG5/(Resumo!$D$11/Resumo!$D$9),0)</f>
        <v>#DIV/0!</v>
      </c>
      <c r="CH3" s="139" t="e">
        <f>ROUND(CH5/(Resumo!$D$11/Resumo!$D$9),0)</f>
        <v>#DIV/0!</v>
      </c>
      <c r="CI3" s="139" t="e">
        <f>ROUND(CI5/(Resumo!$D$11/Resumo!$D$9),0)</f>
        <v>#DIV/0!</v>
      </c>
      <c r="CJ3" s="139" t="e">
        <f>ROUND(CJ5/(Resumo!$D$11/Resumo!$D$9),0)</f>
        <v>#DIV/0!</v>
      </c>
      <c r="CK3" s="139" t="e">
        <f>ROUND(CK5/(Resumo!$D$11/Resumo!$D$9),0)</f>
        <v>#DIV/0!</v>
      </c>
      <c r="CL3" s="139" t="e">
        <f>ROUND(CL5/(Resumo!$D$11/Resumo!$D$9),0)</f>
        <v>#DIV/0!</v>
      </c>
      <c r="CM3" s="139" t="e">
        <f>ROUND(CM5/(Resumo!$D$11/Resumo!$D$9),0)</f>
        <v>#DIV/0!</v>
      </c>
      <c r="CN3" s="139" t="e">
        <f>ROUND(CN5/(Resumo!$D$11/Resumo!$D$9),0)</f>
        <v>#DIV/0!</v>
      </c>
      <c r="CO3" s="139" t="e">
        <f>ROUND(CO5/(Resumo!$D$11/Resumo!$D$9),0)</f>
        <v>#DIV/0!</v>
      </c>
      <c r="CP3" s="139">
        <v>1</v>
      </c>
      <c r="CQ3" s="139">
        <v>1</v>
      </c>
      <c r="CR3" s="139" t="e">
        <f>ROUND(CR5/(Resumo!$D$11/Resumo!$D$9),0)</f>
        <v>#DIV/0!</v>
      </c>
      <c r="CS3" s="139" t="e">
        <f>ROUND(CS5/(Resumo!$D$11/Resumo!$D$9),0)</f>
        <v>#DIV/0!</v>
      </c>
      <c r="CT3" s="139" t="e">
        <f>ROUND(CT5/(Resumo!$D$11/Resumo!$D$9),0)</f>
        <v>#DIV/0!</v>
      </c>
      <c r="CU3" s="139" t="e">
        <f>ROUND(CU5/(Resumo!$D$11/Resumo!$D$9),0)</f>
        <v>#DIV/0!</v>
      </c>
      <c r="CV3" s="139" t="e">
        <f>ROUND(CV5/(Resumo!$D$11/Resumo!$D$9),0)</f>
        <v>#DIV/0!</v>
      </c>
      <c r="CW3" s="139" t="e">
        <f>ROUND(CW5/(Resumo!$D$11/Resumo!$D$9),0)</f>
        <v>#DIV/0!</v>
      </c>
      <c r="CX3" s="139" t="e">
        <f>ROUND(CX5/(Resumo!$D$11/Resumo!$D$9),0)</f>
        <v>#DIV/0!</v>
      </c>
      <c r="CY3" s="139" t="e">
        <f>ROUND(CY5/(Resumo!$D$11/Resumo!$D$9),0)</f>
        <v>#DIV/0!</v>
      </c>
      <c r="CZ3" s="139" t="e">
        <f>ROUND(CZ5/(Resumo!$D$11/Resumo!$D$9),0)</f>
        <v>#DIV/0!</v>
      </c>
    </row>
    <row r="4" spans="1:104" s="138" customFormat="1" ht="15" customHeight="1" outlineLevel="1">
      <c r="B4" s="141">
        <f>Resumo!A10</f>
        <v>0</v>
      </c>
      <c r="C4" s="139"/>
      <c r="D4" s="139"/>
      <c r="E4" s="139">
        <f t="shared" ref="E4:X4" si="42">D4</f>
        <v>0</v>
      </c>
      <c r="F4" s="139">
        <f t="shared" si="42"/>
        <v>0</v>
      </c>
      <c r="G4" s="139">
        <f t="shared" si="42"/>
        <v>0</v>
      </c>
      <c r="H4" s="139">
        <f t="shared" si="42"/>
        <v>0</v>
      </c>
      <c r="I4" s="139">
        <f t="shared" si="42"/>
        <v>0</v>
      </c>
      <c r="J4" s="139">
        <f t="shared" si="42"/>
        <v>0</v>
      </c>
      <c r="K4" s="139">
        <f t="shared" si="42"/>
        <v>0</v>
      </c>
      <c r="L4" s="139">
        <f t="shared" si="42"/>
        <v>0</v>
      </c>
      <c r="M4" s="139">
        <f t="shared" si="42"/>
        <v>0</v>
      </c>
      <c r="N4" s="139">
        <f t="shared" si="42"/>
        <v>0</v>
      </c>
      <c r="O4" s="139">
        <f t="shared" si="42"/>
        <v>0</v>
      </c>
      <c r="P4" s="139">
        <f t="shared" si="42"/>
        <v>0</v>
      </c>
      <c r="Q4" s="139">
        <f t="shared" si="42"/>
        <v>0</v>
      </c>
      <c r="R4" s="139">
        <f t="shared" si="42"/>
        <v>0</v>
      </c>
      <c r="S4" s="139">
        <f t="shared" si="42"/>
        <v>0</v>
      </c>
      <c r="T4" s="139">
        <f t="shared" si="42"/>
        <v>0</v>
      </c>
      <c r="U4" s="139">
        <f t="shared" si="42"/>
        <v>0</v>
      </c>
      <c r="V4" s="139">
        <f t="shared" si="42"/>
        <v>0</v>
      </c>
      <c r="W4" s="139">
        <f t="shared" si="42"/>
        <v>0</v>
      </c>
      <c r="X4" s="139">
        <f t="shared" si="42"/>
        <v>0</v>
      </c>
      <c r="Y4" s="139">
        <f t="shared" ref="Y4:BL4" si="43">X4</f>
        <v>0</v>
      </c>
      <c r="Z4" s="139">
        <f t="shared" si="43"/>
        <v>0</v>
      </c>
      <c r="AA4" s="139">
        <f t="shared" si="43"/>
        <v>0</v>
      </c>
      <c r="AB4" s="139">
        <f t="shared" si="43"/>
        <v>0</v>
      </c>
      <c r="AC4" s="139">
        <f t="shared" si="43"/>
        <v>0</v>
      </c>
      <c r="AD4" s="139">
        <f t="shared" si="43"/>
        <v>0</v>
      </c>
      <c r="AE4" s="139">
        <f t="shared" si="43"/>
        <v>0</v>
      </c>
      <c r="AF4" s="139">
        <f t="shared" si="43"/>
        <v>0</v>
      </c>
      <c r="AG4" s="139">
        <f t="shared" si="43"/>
        <v>0</v>
      </c>
      <c r="AH4" s="139">
        <f t="shared" si="43"/>
        <v>0</v>
      </c>
      <c r="AI4" s="139">
        <f t="shared" si="43"/>
        <v>0</v>
      </c>
      <c r="AJ4" s="139">
        <f t="shared" si="43"/>
        <v>0</v>
      </c>
      <c r="AK4" s="139">
        <f t="shared" si="43"/>
        <v>0</v>
      </c>
      <c r="AL4" s="139">
        <f t="shared" si="43"/>
        <v>0</v>
      </c>
      <c r="AM4" s="139">
        <f t="shared" si="43"/>
        <v>0</v>
      </c>
      <c r="AN4" s="139">
        <f t="shared" si="43"/>
        <v>0</v>
      </c>
      <c r="AO4" s="139">
        <f t="shared" si="43"/>
        <v>0</v>
      </c>
      <c r="AP4" s="139">
        <f t="shared" si="43"/>
        <v>0</v>
      </c>
      <c r="AQ4" s="139">
        <f t="shared" si="43"/>
        <v>0</v>
      </c>
      <c r="AR4" s="139">
        <f t="shared" si="43"/>
        <v>0</v>
      </c>
      <c r="AS4" s="139">
        <f t="shared" si="43"/>
        <v>0</v>
      </c>
      <c r="AT4" s="139">
        <f t="shared" si="43"/>
        <v>0</v>
      </c>
      <c r="AU4" s="139">
        <f t="shared" si="43"/>
        <v>0</v>
      </c>
      <c r="AV4" s="139">
        <f t="shared" si="43"/>
        <v>0</v>
      </c>
      <c r="AW4" s="139">
        <f t="shared" si="43"/>
        <v>0</v>
      </c>
      <c r="AX4" s="139">
        <f t="shared" si="43"/>
        <v>0</v>
      </c>
      <c r="AY4" s="139">
        <f t="shared" si="43"/>
        <v>0</v>
      </c>
      <c r="AZ4" s="139">
        <f t="shared" si="43"/>
        <v>0</v>
      </c>
      <c r="BA4" s="139">
        <f t="shared" si="43"/>
        <v>0</v>
      </c>
      <c r="BB4" s="139">
        <f t="shared" si="43"/>
        <v>0</v>
      </c>
      <c r="BC4" s="139">
        <f t="shared" si="43"/>
        <v>0</v>
      </c>
      <c r="BD4" s="139">
        <f t="shared" si="43"/>
        <v>0</v>
      </c>
      <c r="BE4" s="139">
        <f t="shared" si="43"/>
        <v>0</v>
      </c>
      <c r="BF4" s="139">
        <f t="shared" si="43"/>
        <v>0</v>
      </c>
      <c r="BG4" s="139">
        <f t="shared" si="43"/>
        <v>0</v>
      </c>
      <c r="BH4" s="139">
        <f t="shared" si="43"/>
        <v>0</v>
      </c>
      <c r="BI4" s="139">
        <f t="shared" si="43"/>
        <v>0</v>
      </c>
      <c r="BJ4" s="139">
        <f t="shared" si="43"/>
        <v>0</v>
      </c>
      <c r="BK4" s="139">
        <f t="shared" si="43"/>
        <v>0</v>
      </c>
      <c r="BL4" s="139">
        <f t="shared" si="43"/>
        <v>0</v>
      </c>
      <c r="BM4" s="139">
        <f t="shared" ref="BM4" si="44">BL4</f>
        <v>0</v>
      </c>
      <c r="BN4" s="139">
        <f t="shared" ref="BN4" si="45">BM4</f>
        <v>0</v>
      </c>
      <c r="BO4" s="139">
        <v>1</v>
      </c>
      <c r="BP4" s="139"/>
      <c r="BQ4" s="139">
        <f t="shared" ref="BQ4" si="46">BP4</f>
        <v>0</v>
      </c>
      <c r="BR4" s="139">
        <f t="shared" ref="BR4" si="47">BQ4</f>
        <v>0</v>
      </c>
      <c r="BS4" s="139">
        <f t="shared" ref="BS4" si="48">BR4</f>
        <v>0</v>
      </c>
      <c r="BT4" s="139">
        <f t="shared" ref="BT4" si="49">BS4</f>
        <v>0</v>
      </c>
      <c r="BU4" s="139">
        <f t="shared" ref="BU4" si="50">BT4</f>
        <v>0</v>
      </c>
      <c r="BV4" s="139">
        <f t="shared" ref="BV4" si="51">BU4</f>
        <v>0</v>
      </c>
      <c r="BW4" s="139">
        <f t="shared" ref="BW4" si="52">BV4</f>
        <v>0</v>
      </c>
      <c r="BX4" s="139">
        <f t="shared" ref="BX4" si="53">BW4</f>
        <v>0</v>
      </c>
      <c r="BY4" s="139">
        <f t="shared" ref="BY4" si="54">BX4</f>
        <v>0</v>
      </c>
      <c r="BZ4" s="139">
        <f t="shared" ref="BZ4" si="55">BY4</f>
        <v>0</v>
      </c>
      <c r="CA4" s="139">
        <f t="shared" ref="CA4" si="56">BZ4</f>
        <v>0</v>
      </c>
      <c r="CB4" s="139">
        <f t="shared" ref="CB4" si="57">CA4</f>
        <v>0</v>
      </c>
      <c r="CC4" s="139">
        <f t="shared" ref="CC4" si="58">CB4</f>
        <v>0</v>
      </c>
      <c r="CD4" s="139">
        <f t="shared" ref="CD4" si="59">CC4</f>
        <v>0</v>
      </c>
      <c r="CE4" s="139">
        <f t="shared" ref="CE4" si="60">CD4</f>
        <v>0</v>
      </c>
      <c r="CF4" s="139">
        <f t="shared" ref="CF4" si="61">CE4</f>
        <v>0</v>
      </c>
      <c r="CG4" s="139">
        <f t="shared" ref="CG4" si="62">CF4</f>
        <v>0</v>
      </c>
      <c r="CH4" s="139">
        <f t="shared" ref="CH4" si="63">CG4</f>
        <v>0</v>
      </c>
      <c r="CI4" s="139">
        <f t="shared" ref="CI4" si="64">CH4</f>
        <v>0</v>
      </c>
      <c r="CJ4" s="139">
        <f t="shared" ref="CJ4" si="65">CI4</f>
        <v>0</v>
      </c>
      <c r="CK4" s="139">
        <f t="shared" ref="CK4" si="66">CJ4</f>
        <v>0</v>
      </c>
      <c r="CL4" s="139">
        <f t="shared" ref="CL4" si="67">CK4</f>
        <v>0</v>
      </c>
      <c r="CM4" s="139">
        <f t="shared" ref="CM4" si="68">CL4</f>
        <v>0</v>
      </c>
      <c r="CN4" s="139">
        <f t="shared" ref="CN4" si="69">CM4</f>
        <v>0</v>
      </c>
      <c r="CO4" s="139">
        <f t="shared" ref="CO4" si="70">CN4</f>
        <v>0</v>
      </c>
      <c r="CP4" s="139">
        <f t="shared" ref="CP4" si="71">CO4</f>
        <v>0</v>
      </c>
      <c r="CQ4" s="139">
        <f t="shared" ref="CQ4" si="72">CP4</f>
        <v>0</v>
      </c>
      <c r="CR4" s="139">
        <f t="shared" ref="CR4" si="73">CQ4</f>
        <v>0</v>
      </c>
      <c r="CS4" s="139">
        <f t="shared" ref="CS4" si="74">CR4</f>
        <v>0</v>
      </c>
      <c r="CT4" s="139">
        <f t="shared" ref="CT4" si="75">CS4</f>
        <v>0</v>
      </c>
      <c r="CU4" s="139">
        <f t="shared" ref="CU4" si="76">CT4</f>
        <v>0</v>
      </c>
      <c r="CV4" s="139">
        <f t="shared" ref="CV4" si="77">CU4</f>
        <v>0</v>
      </c>
      <c r="CW4" s="139">
        <f t="shared" ref="CW4" si="78">CV4</f>
        <v>0</v>
      </c>
      <c r="CX4" s="139">
        <f t="shared" ref="CX4" si="79">CW4</f>
        <v>0</v>
      </c>
      <c r="CY4" s="139">
        <f t="shared" ref="CY4" si="80">CX4</f>
        <v>0</v>
      </c>
      <c r="CZ4" s="139">
        <f t="shared" ref="CZ4" si="81">CY4</f>
        <v>0</v>
      </c>
    </row>
    <row r="5" spans="1:104" s="138" customFormat="1" ht="15" customHeight="1" outlineLevel="1">
      <c r="B5" s="141">
        <f>Resumo!A11</f>
        <v>0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</row>
    <row r="6" spans="1:104" s="138" customFormat="1" ht="15" customHeight="1" outlineLevel="1">
      <c r="B6" s="141">
        <f>Resumo!A12</f>
        <v>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</row>
    <row r="7" spans="1:104" s="138" customFormat="1" ht="15" customHeight="1" outlineLevel="1">
      <c r="B7" s="141">
        <f>Resumo!A13</f>
        <v>0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</row>
    <row r="8" spans="1:104" s="138" customFormat="1" ht="15" customHeight="1" outlineLevel="1">
      <c r="B8" s="141">
        <f>Resumo!A14</f>
        <v>0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</row>
    <row r="9" spans="1:104" s="138" customFormat="1" ht="15" customHeight="1" outlineLevel="1">
      <c r="B9" s="141">
        <f>Resumo!A15</f>
        <v>0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</row>
    <row r="10" spans="1:104" s="138" customFormat="1" ht="15" customHeight="1" outlineLevel="1">
      <c r="B10" s="141">
        <f>Resumo!A16</f>
        <v>0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</row>
    <row r="11" spans="1:104" s="138" customFormat="1" ht="15" customHeight="1" outlineLevel="1">
      <c r="B11" s="141">
        <f>Resumo!A17</f>
        <v>0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</row>
    <row r="12" spans="1:104" s="140" customFormat="1" ht="15" customHeight="1" outlineLevel="1">
      <c r="B12" s="141">
        <f>Resumo!A18</f>
        <v>0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</row>
    <row r="13" spans="1:104" s="117" customFormat="1" ht="15" customHeight="1" outlineLevel="1"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</row>
    <row r="14" spans="1:104" s="117" customFormat="1" ht="15" customHeight="1"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</row>
    <row r="15" spans="1:104" s="176" customFormat="1" ht="18.75">
      <c r="B15" s="142" t="s">
        <v>42</v>
      </c>
      <c r="C15" s="143" t="s">
        <v>39</v>
      </c>
      <c r="D15" s="144">
        <f t="shared" ref="D15:X15" si="82">D2</f>
        <v>41583</v>
      </c>
      <c r="E15" s="144">
        <f>E2</f>
        <v>41584</v>
      </c>
      <c r="F15" s="144">
        <f t="shared" si="82"/>
        <v>41585</v>
      </c>
      <c r="G15" s="144">
        <f>G2</f>
        <v>41586</v>
      </c>
      <c r="H15" s="144">
        <f t="shared" si="82"/>
        <v>41587</v>
      </c>
      <c r="I15" s="144">
        <f t="shared" si="82"/>
        <v>41588</v>
      </c>
      <c r="J15" s="144">
        <f t="shared" si="82"/>
        <v>41589</v>
      </c>
      <c r="K15" s="144">
        <f t="shared" si="82"/>
        <v>41590</v>
      </c>
      <c r="L15" s="144">
        <f t="shared" si="82"/>
        <v>41591</v>
      </c>
      <c r="M15" s="144">
        <f t="shared" si="82"/>
        <v>41592</v>
      </c>
      <c r="N15" s="144">
        <f t="shared" si="82"/>
        <v>41593</v>
      </c>
      <c r="O15" s="144">
        <f t="shared" si="82"/>
        <v>41594</v>
      </c>
      <c r="P15" s="144">
        <f t="shared" si="82"/>
        <v>41595</v>
      </c>
      <c r="Q15" s="144">
        <f t="shared" si="82"/>
        <v>41596</v>
      </c>
      <c r="R15" s="144">
        <f t="shared" si="82"/>
        <v>41597</v>
      </c>
      <c r="S15" s="144">
        <f t="shared" si="82"/>
        <v>41598</v>
      </c>
      <c r="T15" s="144">
        <f t="shared" si="82"/>
        <v>41599</v>
      </c>
      <c r="U15" s="144">
        <f t="shared" si="82"/>
        <v>41600</v>
      </c>
      <c r="V15" s="144">
        <f t="shared" si="82"/>
        <v>41601</v>
      </c>
      <c r="W15" s="144">
        <f t="shared" si="82"/>
        <v>41602</v>
      </c>
      <c r="X15" s="144">
        <f t="shared" si="82"/>
        <v>41603</v>
      </c>
      <c r="Y15" s="144">
        <f t="shared" ref="Y15:BL15" si="83">Y2</f>
        <v>41604</v>
      </c>
      <c r="Z15" s="144">
        <f t="shared" si="83"/>
        <v>41605</v>
      </c>
      <c r="AA15" s="144">
        <f t="shared" si="83"/>
        <v>41606</v>
      </c>
      <c r="AB15" s="144">
        <f t="shared" si="83"/>
        <v>41607</v>
      </c>
      <c r="AC15" s="144">
        <f t="shared" si="83"/>
        <v>41608</v>
      </c>
      <c r="AD15" s="144">
        <f t="shared" si="83"/>
        <v>41609</v>
      </c>
      <c r="AE15" s="144">
        <f t="shared" si="83"/>
        <v>41610</v>
      </c>
      <c r="AF15" s="144">
        <f t="shared" si="83"/>
        <v>41611</v>
      </c>
      <c r="AG15" s="144">
        <f t="shared" si="83"/>
        <v>41612</v>
      </c>
      <c r="AH15" s="144">
        <f t="shared" si="83"/>
        <v>41613</v>
      </c>
      <c r="AI15" s="144">
        <f t="shared" si="83"/>
        <v>41614</v>
      </c>
      <c r="AJ15" s="144">
        <f t="shared" si="83"/>
        <v>41615</v>
      </c>
      <c r="AK15" s="144">
        <f t="shared" si="83"/>
        <v>41616</v>
      </c>
      <c r="AL15" s="144">
        <f t="shared" si="83"/>
        <v>41617</v>
      </c>
      <c r="AM15" s="144">
        <f t="shared" si="83"/>
        <v>41618</v>
      </c>
      <c r="AN15" s="144">
        <f t="shared" si="83"/>
        <v>41619</v>
      </c>
      <c r="AO15" s="144">
        <f t="shared" si="83"/>
        <v>41620</v>
      </c>
      <c r="AP15" s="144">
        <f t="shared" si="83"/>
        <v>41621</v>
      </c>
      <c r="AQ15" s="144">
        <f t="shared" si="83"/>
        <v>41622</v>
      </c>
      <c r="AR15" s="144">
        <f t="shared" si="83"/>
        <v>41623</v>
      </c>
      <c r="AS15" s="144">
        <f t="shared" si="83"/>
        <v>41624</v>
      </c>
      <c r="AT15" s="144">
        <f t="shared" si="83"/>
        <v>41625</v>
      </c>
      <c r="AU15" s="144">
        <f t="shared" si="83"/>
        <v>41626</v>
      </c>
      <c r="AV15" s="144">
        <f t="shared" si="83"/>
        <v>41627</v>
      </c>
      <c r="AW15" s="144">
        <f t="shared" si="83"/>
        <v>41628</v>
      </c>
      <c r="AX15" s="144">
        <f t="shared" si="83"/>
        <v>41629</v>
      </c>
      <c r="AY15" s="144">
        <f t="shared" si="83"/>
        <v>41630</v>
      </c>
      <c r="AZ15" s="144">
        <f t="shared" si="83"/>
        <v>41631</v>
      </c>
      <c r="BA15" s="144">
        <f t="shared" si="83"/>
        <v>41632</v>
      </c>
      <c r="BB15" s="144">
        <f t="shared" si="83"/>
        <v>41633</v>
      </c>
      <c r="BC15" s="144">
        <f t="shared" si="83"/>
        <v>41634</v>
      </c>
      <c r="BD15" s="144">
        <f t="shared" si="83"/>
        <v>41635</v>
      </c>
      <c r="BE15" s="144">
        <f t="shared" si="83"/>
        <v>41636</v>
      </c>
      <c r="BF15" s="144">
        <f t="shared" si="83"/>
        <v>41637</v>
      </c>
      <c r="BG15" s="144">
        <f t="shared" si="83"/>
        <v>41638</v>
      </c>
      <c r="BH15" s="144">
        <f t="shared" si="83"/>
        <v>41639</v>
      </c>
      <c r="BI15" s="144">
        <f t="shared" si="83"/>
        <v>41640</v>
      </c>
      <c r="BJ15" s="144">
        <f t="shared" si="83"/>
        <v>41641</v>
      </c>
      <c r="BK15" s="144">
        <f t="shared" si="83"/>
        <v>41642</v>
      </c>
      <c r="BL15" s="144">
        <f t="shared" si="83"/>
        <v>41643</v>
      </c>
      <c r="BM15" s="144">
        <f t="shared" ref="BM15:CZ15" si="84">BM2</f>
        <v>41644</v>
      </c>
      <c r="BN15" s="144">
        <f t="shared" si="84"/>
        <v>41645</v>
      </c>
      <c r="BO15" s="144">
        <f t="shared" si="84"/>
        <v>41646</v>
      </c>
      <c r="BP15" s="144">
        <f t="shared" si="84"/>
        <v>41647</v>
      </c>
      <c r="BQ15" s="144">
        <f t="shared" si="84"/>
        <v>41648</v>
      </c>
      <c r="BR15" s="144">
        <f t="shared" si="84"/>
        <v>41649</v>
      </c>
      <c r="BS15" s="144">
        <f t="shared" si="84"/>
        <v>41650</v>
      </c>
      <c r="BT15" s="144">
        <f t="shared" si="84"/>
        <v>41651</v>
      </c>
      <c r="BU15" s="144">
        <f t="shared" si="84"/>
        <v>41652</v>
      </c>
      <c r="BV15" s="144">
        <f t="shared" si="84"/>
        <v>41653</v>
      </c>
      <c r="BW15" s="144">
        <f t="shared" si="84"/>
        <v>41654</v>
      </c>
      <c r="BX15" s="144">
        <f t="shared" si="84"/>
        <v>41655</v>
      </c>
      <c r="BY15" s="144">
        <f t="shared" si="84"/>
        <v>41656</v>
      </c>
      <c r="BZ15" s="144">
        <f t="shared" si="84"/>
        <v>41657</v>
      </c>
      <c r="CA15" s="144">
        <f t="shared" si="84"/>
        <v>41658</v>
      </c>
      <c r="CB15" s="144">
        <f t="shared" si="84"/>
        <v>41659</v>
      </c>
      <c r="CC15" s="144">
        <f t="shared" si="84"/>
        <v>41660</v>
      </c>
      <c r="CD15" s="144">
        <f t="shared" si="84"/>
        <v>41661</v>
      </c>
      <c r="CE15" s="144">
        <f t="shared" si="84"/>
        <v>41662</v>
      </c>
      <c r="CF15" s="144">
        <f t="shared" si="84"/>
        <v>41663</v>
      </c>
      <c r="CG15" s="144">
        <f t="shared" si="84"/>
        <v>41664</v>
      </c>
      <c r="CH15" s="144">
        <f t="shared" si="84"/>
        <v>41665</v>
      </c>
      <c r="CI15" s="144">
        <f t="shared" si="84"/>
        <v>41666</v>
      </c>
      <c r="CJ15" s="144">
        <f t="shared" si="84"/>
        <v>41667</v>
      </c>
      <c r="CK15" s="144">
        <f t="shared" si="84"/>
        <v>41668</v>
      </c>
      <c r="CL15" s="144">
        <f t="shared" si="84"/>
        <v>41669</v>
      </c>
      <c r="CM15" s="144">
        <f t="shared" si="84"/>
        <v>41670</v>
      </c>
      <c r="CN15" s="144">
        <f t="shared" si="84"/>
        <v>41671</v>
      </c>
      <c r="CO15" s="144">
        <f t="shared" si="84"/>
        <v>41672</v>
      </c>
      <c r="CP15" s="144">
        <f t="shared" si="84"/>
        <v>41673</v>
      </c>
      <c r="CQ15" s="144">
        <f t="shared" si="84"/>
        <v>41674</v>
      </c>
      <c r="CR15" s="144">
        <f t="shared" si="84"/>
        <v>41675</v>
      </c>
      <c r="CS15" s="144">
        <f t="shared" si="84"/>
        <v>41676</v>
      </c>
      <c r="CT15" s="144">
        <f t="shared" si="84"/>
        <v>41677</v>
      </c>
      <c r="CU15" s="144">
        <f t="shared" si="84"/>
        <v>41678</v>
      </c>
      <c r="CV15" s="144">
        <f t="shared" si="84"/>
        <v>41679</v>
      </c>
      <c r="CW15" s="144">
        <f t="shared" si="84"/>
        <v>41680</v>
      </c>
      <c r="CX15" s="144">
        <f t="shared" si="84"/>
        <v>41681</v>
      </c>
      <c r="CY15" s="144">
        <f t="shared" si="84"/>
        <v>41682</v>
      </c>
      <c r="CZ15" s="144">
        <f t="shared" si="84"/>
        <v>41683</v>
      </c>
    </row>
    <row r="16" spans="1:104" s="176" customFormat="1">
      <c r="A16" s="146"/>
      <c r="B16" s="147"/>
      <c r="C16" s="14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</row>
    <row r="17" spans="1:104" s="176" customFormat="1">
      <c r="A17" s="149"/>
      <c r="B17" s="150" t="s">
        <v>40</v>
      </c>
      <c r="C17" s="151" t="s">
        <v>41</v>
      </c>
      <c r="D17" s="152" t="s">
        <v>41</v>
      </c>
      <c r="E17" s="152" t="s">
        <v>41</v>
      </c>
      <c r="F17" s="152" t="s">
        <v>41</v>
      </c>
      <c r="G17" s="153" t="s">
        <v>41</v>
      </c>
      <c r="H17" s="153" t="s">
        <v>41</v>
      </c>
      <c r="I17" s="153" t="s">
        <v>41</v>
      </c>
      <c r="J17" s="153" t="s">
        <v>41</v>
      </c>
      <c r="K17" s="153" t="s">
        <v>41</v>
      </c>
      <c r="L17" s="153" t="s">
        <v>41</v>
      </c>
      <c r="M17" s="152" t="s">
        <v>41</v>
      </c>
      <c r="N17" s="152" t="s">
        <v>41</v>
      </c>
      <c r="O17" s="153" t="s">
        <v>41</v>
      </c>
      <c r="P17" s="153" t="s">
        <v>41</v>
      </c>
      <c r="Q17" s="153" t="s">
        <v>41</v>
      </c>
      <c r="R17" s="153" t="s">
        <v>41</v>
      </c>
      <c r="S17" s="153" t="s">
        <v>41</v>
      </c>
      <c r="T17" s="153" t="s">
        <v>41</v>
      </c>
      <c r="U17" s="153" t="s">
        <v>41</v>
      </c>
      <c r="V17" s="153" t="s">
        <v>41</v>
      </c>
      <c r="W17" s="153" t="s">
        <v>41</v>
      </c>
      <c r="X17" s="153" t="s">
        <v>41</v>
      </c>
      <c r="Y17" s="153" t="s">
        <v>41</v>
      </c>
      <c r="Z17" s="153" t="s">
        <v>41</v>
      </c>
      <c r="AA17" s="153" t="s">
        <v>41</v>
      </c>
      <c r="AB17" s="153" t="s">
        <v>41</v>
      </c>
      <c r="AC17" s="153" t="s">
        <v>41</v>
      </c>
      <c r="AD17" s="153" t="s">
        <v>41</v>
      </c>
      <c r="AE17" s="153" t="s">
        <v>41</v>
      </c>
      <c r="AF17" s="153" t="s">
        <v>41</v>
      </c>
      <c r="AG17" s="153" t="s">
        <v>41</v>
      </c>
      <c r="AH17" s="153" t="s">
        <v>41</v>
      </c>
      <c r="AI17" s="153" t="s">
        <v>41</v>
      </c>
      <c r="AJ17" s="153" t="s">
        <v>41</v>
      </c>
      <c r="AK17" s="153" t="s">
        <v>41</v>
      </c>
      <c r="AL17" s="153" t="s">
        <v>41</v>
      </c>
      <c r="AM17" s="153" t="s">
        <v>41</v>
      </c>
      <c r="AN17" s="153" t="s">
        <v>41</v>
      </c>
      <c r="AO17" s="153" t="s">
        <v>41</v>
      </c>
      <c r="AP17" s="153" t="s">
        <v>41</v>
      </c>
      <c r="AQ17" s="153" t="s">
        <v>41</v>
      </c>
      <c r="AR17" s="153" t="s">
        <v>41</v>
      </c>
      <c r="AS17" s="153" t="s">
        <v>41</v>
      </c>
      <c r="AT17" s="153" t="s">
        <v>41</v>
      </c>
      <c r="AU17" s="153" t="s">
        <v>41</v>
      </c>
      <c r="AV17" s="153" t="s">
        <v>41</v>
      </c>
      <c r="AW17" s="153" t="s">
        <v>41</v>
      </c>
      <c r="AX17" s="153" t="s">
        <v>41</v>
      </c>
      <c r="AY17" s="153" t="s">
        <v>41</v>
      </c>
      <c r="AZ17" s="153" t="s">
        <v>41</v>
      </c>
      <c r="BA17" s="153" t="s">
        <v>41</v>
      </c>
      <c r="BB17" s="153" t="s">
        <v>41</v>
      </c>
      <c r="BC17" s="153" t="s">
        <v>41</v>
      </c>
      <c r="BD17" s="153" t="s">
        <v>41</v>
      </c>
      <c r="BE17" s="153" t="s">
        <v>41</v>
      </c>
      <c r="BF17" s="153" t="s">
        <v>41</v>
      </c>
      <c r="BG17" s="153" t="s">
        <v>41</v>
      </c>
      <c r="BH17" s="153" t="s">
        <v>41</v>
      </c>
      <c r="BI17" s="153" t="s">
        <v>41</v>
      </c>
      <c r="BJ17" s="153" t="s">
        <v>41</v>
      </c>
      <c r="BK17" s="153" t="s">
        <v>41</v>
      </c>
      <c r="BL17" s="153" t="s">
        <v>41</v>
      </c>
      <c r="BM17" s="153" t="s">
        <v>41</v>
      </c>
      <c r="BN17" s="153" t="s">
        <v>41</v>
      </c>
      <c r="BO17" s="153" t="s">
        <v>41</v>
      </c>
      <c r="BP17" s="153" t="s">
        <v>41</v>
      </c>
      <c r="BQ17" s="153" t="s">
        <v>41</v>
      </c>
      <c r="BR17" s="153" t="s">
        <v>41</v>
      </c>
      <c r="BS17" s="153" t="s">
        <v>41</v>
      </c>
      <c r="BT17" s="153" t="s">
        <v>41</v>
      </c>
      <c r="BU17" s="153" t="s">
        <v>41</v>
      </c>
      <c r="BV17" s="153" t="s">
        <v>41</v>
      </c>
      <c r="BW17" s="153" t="s">
        <v>41</v>
      </c>
      <c r="BX17" s="153" t="s">
        <v>41</v>
      </c>
      <c r="BY17" s="153" t="s">
        <v>41</v>
      </c>
      <c r="BZ17" s="153" t="s">
        <v>41</v>
      </c>
      <c r="CA17" s="153" t="s">
        <v>41</v>
      </c>
      <c r="CB17" s="153" t="s">
        <v>41</v>
      </c>
      <c r="CC17" s="153" t="s">
        <v>41</v>
      </c>
      <c r="CD17" s="153" t="s">
        <v>41</v>
      </c>
      <c r="CE17" s="153" t="s">
        <v>41</v>
      </c>
      <c r="CF17" s="153" t="s">
        <v>41</v>
      </c>
      <c r="CG17" s="153" t="s">
        <v>41</v>
      </c>
      <c r="CH17" s="153" t="s">
        <v>41</v>
      </c>
      <c r="CI17" s="153" t="s">
        <v>41</v>
      </c>
      <c r="CJ17" s="153" t="s">
        <v>41</v>
      </c>
      <c r="CK17" s="153" t="s">
        <v>41</v>
      </c>
      <c r="CL17" s="153" t="s">
        <v>41</v>
      </c>
      <c r="CM17" s="153" t="s">
        <v>41</v>
      </c>
      <c r="CN17" s="153" t="s">
        <v>41</v>
      </c>
      <c r="CO17" s="153" t="s">
        <v>41</v>
      </c>
      <c r="CP17" s="153" t="s">
        <v>41</v>
      </c>
      <c r="CQ17" s="153" t="s">
        <v>41</v>
      </c>
      <c r="CR17" s="153" t="s">
        <v>41</v>
      </c>
      <c r="CS17" s="153" t="s">
        <v>41</v>
      </c>
      <c r="CT17" s="153" t="s">
        <v>41</v>
      </c>
      <c r="CU17" s="153" t="s">
        <v>41</v>
      </c>
      <c r="CV17" s="153" t="s">
        <v>41</v>
      </c>
      <c r="CW17" s="153" t="s">
        <v>41</v>
      </c>
      <c r="CX17" s="153" t="s">
        <v>41</v>
      </c>
      <c r="CY17" s="153" t="s">
        <v>41</v>
      </c>
      <c r="CZ17" s="153" t="s">
        <v>41</v>
      </c>
    </row>
    <row r="18" spans="1:104" s="176" customFormat="1">
      <c r="A18" s="193" t="s">
        <v>71</v>
      </c>
      <c r="B18" s="194" t="s">
        <v>48</v>
      </c>
      <c r="C18" s="155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</row>
    <row r="19" spans="1:104" s="176" customFormat="1">
      <c r="A19" s="193" t="s">
        <v>71</v>
      </c>
      <c r="B19" s="156" t="s">
        <v>49</v>
      </c>
      <c r="C19" s="155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</row>
    <row r="20" spans="1:104" s="176" customFormat="1">
      <c r="A20" s="193" t="s">
        <v>71</v>
      </c>
      <c r="B20" s="156" t="s">
        <v>50</v>
      </c>
      <c r="C20" s="155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  <c r="CZ20" s="196"/>
    </row>
    <row r="21" spans="1:104" s="176" customFormat="1">
      <c r="A21" s="193" t="s">
        <v>71</v>
      </c>
      <c r="B21" s="156" t="s">
        <v>51</v>
      </c>
      <c r="C21" s="155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  <c r="CZ21" s="196"/>
    </row>
    <row r="22" spans="1:104" s="176" customFormat="1">
      <c r="A22" s="193" t="s">
        <v>71</v>
      </c>
      <c r="B22" s="156" t="s">
        <v>52</v>
      </c>
      <c r="C22" s="155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96"/>
      <c r="CX22" s="196"/>
      <c r="CY22" s="196"/>
      <c r="CZ22" s="196"/>
    </row>
    <row r="23" spans="1:104" s="176" customFormat="1">
      <c r="A23" s="193" t="s">
        <v>71</v>
      </c>
      <c r="B23" s="156" t="s">
        <v>53</v>
      </c>
      <c r="C23" s="155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</row>
    <row r="24" spans="1:104" s="176" customFormat="1">
      <c r="A24" s="193" t="s">
        <v>71</v>
      </c>
      <c r="B24" s="156" t="s">
        <v>54</v>
      </c>
      <c r="C24" s="155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196"/>
      <c r="CX24" s="196"/>
      <c r="CY24" s="196"/>
      <c r="CZ24" s="196"/>
    </row>
    <row r="25" spans="1:104" s="176" customFormat="1">
      <c r="A25" s="193" t="s">
        <v>71</v>
      </c>
      <c r="B25" s="156" t="s">
        <v>72</v>
      </c>
      <c r="C25" s="155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196"/>
      <c r="CX25" s="196"/>
      <c r="CY25" s="196"/>
      <c r="CZ25" s="196"/>
    </row>
    <row r="26" spans="1:104" s="176" customFormat="1">
      <c r="A26" s="193" t="s">
        <v>71</v>
      </c>
      <c r="B26" s="156" t="s">
        <v>55</v>
      </c>
      <c r="C26" s="155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96"/>
      <c r="CX26" s="196"/>
      <c r="CY26" s="196"/>
      <c r="CZ26" s="196"/>
    </row>
    <row r="27" spans="1:104" s="176" customFormat="1">
      <c r="A27" s="193" t="s">
        <v>71</v>
      </c>
      <c r="B27" s="156" t="s">
        <v>81</v>
      </c>
      <c r="C27" s="155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96"/>
      <c r="CX27" s="196"/>
      <c r="CY27" s="196"/>
      <c r="CZ27" s="196"/>
    </row>
    <row r="28" spans="1:104" s="176" customFormat="1">
      <c r="A28" s="193" t="s">
        <v>71</v>
      </c>
      <c r="B28" s="156" t="s">
        <v>56</v>
      </c>
      <c r="C28" s="155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</row>
    <row r="29" spans="1:104" s="176" customFormat="1">
      <c r="A29" s="193" t="s">
        <v>71</v>
      </c>
      <c r="B29" s="156" t="s">
        <v>57</v>
      </c>
      <c r="C29" s="155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</row>
    <row r="30" spans="1:104" s="176" customFormat="1">
      <c r="A30" s="193" t="s">
        <v>71</v>
      </c>
      <c r="B30" s="156" t="s">
        <v>58</v>
      </c>
      <c r="C30" s="155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</row>
    <row r="31" spans="1:104" s="176" customFormat="1">
      <c r="A31" s="193" t="s">
        <v>71</v>
      </c>
      <c r="B31" s="156" t="s">
        <v>73</v>
      </c>
      <c r="C31" s="160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</row>
    <row r="32" spans="1:104" s="176" customFormat="1">
      <c r="A32" s="193" t="s">
        <v>71</v>
      </c>
      <c r="B32" s="156" t="s">
        <v>74</v>
      </c>
      <c r="C32" s="155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196"/>
    </row>
    <row r="33" spans="1:104" s="176" customFormat="1">
      <c r="A33" s="193"/>
      <c r="B33" s="194" t="s">
        <v>70</v>
      </c>
      <c r="C33" s="155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  <c r="CF33" s="196"/>
      <c r="CG33" s="196"/>
      <c r="CH33" s="196"/>
      <c r="CI33" s="196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196"/>
      <c r="CX33" s="196"/>
      <c r="CY33" s="196"/>
      <c r="CZ33" s="196"/>
    </row>
    <row r="34" spans="1:104" s="176" customFormat="1">
      <c r="A34" s="193"/>
      <c r="B34" s="194"/>
      <c r="C34" s="155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  <c r="CF34" s="196"/>
      <c r="CG34" s="196"/>
      <c r="CH34" s="196"/>
      <c r="CI34" s="196"/>
      <c r="CJ34" s="196"/>
      <c r="CK34" s="196"/>
      <c r="CL34" s="196"/>
      <c r="CM34" s="196"/>
      <c r="CN34" s="196"/>
      <c r="CO34" s="196"/>
      <c r="CP34" s="196"/>
      <c r="CQ34" s="196"/>
      <c r="CR34" s="196"/>
      <c r="CS34" s="196"/>
      <c r="CT34" s="196"/>
      <c r="CU34" s="196"/>
      <c r="CV34" s="196"/>
      <c r="CW34" s="196"/>
      <c r="CX34" s="196"/>
      <c r="CY34" s="196"/>
      <c r="CZ34" s="196"/>
    </row>
    <row r="35" spans="1:104" s="176" customFormat="1">
      <c r="A35" s="157"/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</row>
    <row r="36" spans="1:104" s="176" customFormat="1">
      <c r="A36" s="193" t="s">
        <v>83</v>
      </c>
      <c r="B36" s="194" t="s">
        <v>48</v>
      </c>
      <c r="C36" s="160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196"/>
      <c r="BV36" s="196"/>
      <c r="BW36" s="196"/>
      <c r="BX36" s="196"/>
      <c r="BY36" s="196"/>
      <c r="BZ36" s="196"/>
      <c r="CA36" s="196"/>
      <c r="CB36" s="196"/>
      <c r="CC36" s="196"/>
      <c r="CD36" s="196"/>
      <c r="CE36" s="196"/>
      <c r="CF36" s="196"/>
      <c r="CG36" s="196"/>
      <c r="CH36" s="196"/>
      <c r="CI36" s="196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196"/>
      <c r="CX36" s="196"/>
      <c r="CY36" s="196"/>
      <c r="CZ36" s="196"/>
    </row>
    <row r="37" spans="1:104" s="176" customFormat="1">
      <c r="A37" s="193" t="s">
        <v>83</v>
      </c>
      <c r="B37" s="156" t="s">
        <v>49</v>
      </c>
      <c r="C37" s="160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196"/>
      <c r="CA37" s="196"/>
      <c r="CB37" s="196"/>
      <c r="CC37" s="196"/>
      <c r="CD37" s="196"/>
      <c r="CE37" s="196"/>
      <c r="CF37" s="196"/>
      <c r="CG37" s="196"/>
      <c r="CH37" s="196"/>
      <c r="CI37" s="196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96"/>
      <c r="CX37" s="196"/>
      <c r="CY37" s="196"/>
      <c r="CZ37" s="196"/>
    </row>
    <row r="38" spans="1:104" s="176" customFormat="1">
      <c r="A38" s="193" t="s">
        <v>83</v>
      </c>
      <c r="B38" s="156" t="s">
        <v>50</v>
      </c>
      <c r="C38" s="160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</row>
    <row r="39" spans="1:104" s="176" customFormat="1">
      <c r="A39" s="193" t="s">
        <v>83</v>
      </c>
      <c r="B39" s="156" t="s">
        <v>51</v>
      </c>
      <c r="C39" s="160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6"/>
      <c r="BP39" s="196"/>
      <c r="BQ39" s="196"/>
      <c r="BR39" s="196"/>
      <c r="BS39" s="196"/>
      <c r="BT39" s="196"/>
      <c r="BU39" s="196"/>
      <c r="BV39" s="196"/>
      <c r="BW39" s="196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196"/>
      <c r="CI39" s="196"/>
      <c r="CJ39" s="196"/>
      <c r="CK39" s="196"/>
      <c r="CL39" s="196"/>
      <c r="CM39" s="196"/>
      <c r="CN39" s="196"/>
      <c r="CO39" s="196"/>
      <c r="CP39" s="196"/>
      <c r="CQ39" s="196"/>
      <c r="CR39" s="196"/>
      <c r="CS39" s="196"/>
      <c r="CT39" s="196"/>
      <c r="CU39" s="196"/>
      <c r="CV39" s="196"/>
      <c r="CW39" s="196"/>
      <c r="CX39" s="196"/>
      <c r="CY39" s="196"/>
      <c r="CZ39" s="196"/>
    </row>
    <row r="40" spans="1:104" s="176" customFormat="1">
      <c r="A40" s="193" t="s">
        <v>83</v>
      </c>
      <c r="B40" s="156" t="s">
        <v>52</v>
      </c>
      <c r="C40" s="160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  <c r="BR40" s="196"/>
      <c r="BS40" s="196"/>
      <c r="BT40" s="196"/>
      <c r="BU40" s="196"/>
      <c r="BV40" s="196"/>
      <c r="BW40" s="196"/>
      <c r="BX40" s="196"/>
      <c r="BY40" s="196"/>
      <c r="BZ40" s="196"/>
      <c r="CA40" s="196"/>
      <c r="CB40" s="196"/>
      <c r="CC40" s="196"/>
      <c r="CD40" s="196"/>
      <c r="CE40" s="196"/>
      <c r="CF40" s="196"/>
      <c r="CG40" s="196"/>
      <c r="CH40" s="196"/>
      <c r="CI40" s="196"/>
      <c r="CJ40" s="196"/>
      <c r="CK40" s="196"/>
      <c r="CL40" s="196"/>
      <c r="CM40" s="196"/>
      <c r="CN40" s="196"/>
      <c r="CO40" s="196"/>
      <c r="CP40" s="196"/>
      <c r="CQ40" s="196"/>
      <c r="CR40" s="196"/>
      <c r="CS40" s="196"/>
      <c r="CT40" s="196"/>
      <c r="CU40" s="196"/>
      <c r="CV40" s="196"/>
      <c r="CW40" s="196"/>
      <c r="CX40" s="196"/>
      <c r="CY40" s="196"/>
      <c r="CZ40" s="196"/>
    </row>
    <row r="41" spans="1:104" s="176" customFormat="1">
      <c r="A41" s="193" t="s">
        <v>83</v>
      </c>
      <c r="B41" s="156" t="s">
        <v>53</v>
      </c>
      <c r="C41" s="160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  <c r="BM41" s="196"/>
      <c r="BN41" s="196"/>
      <c r="BO41" s="196"/>
      <c r="BP41" s="196"/>
      <c r="BQ41" s="196"/>
      <c r="BR41" s="196"/>
      <c r="BS41" s="196"/>
      <c r="BT41" s="196"/>
      <c r="BU41" s="196"/>
      <c r="BV41" s="196"/>
      <c r="BW41" s="196"/>
      <c r="BX41" s="196"/>
      <c r="BY41" s="196"/>
      <c r="BZ41" s="196"/>
      <c r="CA41" s="196"/>
      <c r="CB41" s="196"/>
      <c r="CC41" s="196"/>
      <c r="CD41" s="196"/>
      <c r="CE41" s="196"/>
      <c r="CF41" s="196"/>
      <c r="CG41" s="196"/>
      <c r="CH41" s="196"/>
      <c r="CI41" s="196"/>
      <c r="CJ41" s="196"/>
      <c r="CK41" s="196"/>
      <c r="CL41" s="196"/>
      <c r="CM41" s="196"/>
      <c r="CN41" s="196"/>
      <c r="CO41" s="196"/>
      <c r="CP41" s="196"/>
      <c r="CQ41" s="196"/>
      <c r="CR41" s="196"/>
      <c r="CS41" s="196"/>
      <c r="CT41" s="196"/>
      <c r="CU41" s="196"/>
      <c r="CV41" s="196"/>
      <c r="CW41" s="196"/>
      <c r="CX41" s="196"/>
      <c r="CY41" s="196"/>
      <c r="CZ41" s="196"/>
    </row>
    <row r="42" spans="1:104" s="176" customFormat="1">
      <c r="A42" s="193" t="s">
        <v>83</v>
      </c>
      <c r="B42" s="156" t="s">
        <v>54</v>
      </c>
      <c r="C42" s="160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  <c r="BM42" s="196"/>
      <c r="BN42" s="196"/>
      <c r="BO42" s="196"/>
      <c r="BP42" s="196"/>
      <c r="BQ42" s="196"/>
      <c r="BR42" s="196"/>
      <c r="BS42" s="196"/>
      <c r="BT42" s="196"/>
      <c r="BU42" s="196"/>
      <c r="BV42" s="196"/>
      <c r="BW42" s="196"/>
      <c r="BX42" s="196"/>
      <c r="BY42" s="196"/>
      <c r="BZ42" s="196"/>
      <c r="CA42" s="196"/>
      <c r="CB42" s="196"/>
      <c r="CC42" s="196"/>
      <c r="CD42" s="196"/>
      <c r="CE42" s="196"/>
      <c r="CF42" s="196"/>
      <c r="CG42" s="196"/>
      <c r="CH42" s="196"/>
      <c r="CI42" s="196"/>
      <c r="CJ42" s="196"/>
      <c r="CK42" s="196"/>
      <c r="CL42" s="196"/>
      <c r="CM42" s="196"/>
      <c r="CN42" s="196"/>
      <c r="CO42" s="196"/>
      <c r="CP42" s="196"/>
      <c r="CQ42" s="196"/>
      <c r="CR42" s="196"/>
      <c r="CS42" s="196"/>
      <c r="CT42" s="196"/>
      <c r="CU42" s="196"/>
      <c r="CV42" s="196"/>
      <c r="CW42" s="196"/>
      <c r="CX42" s="196"/>
      <c r="CY42" s="196"/>
      <c r="CZ42" s="196"/>
    </row>
    <row r="43" spans="1:104" s="176" customFormat="1">
      <c r="A43" s="193" t="s">
        <v>83</v>
      </c>
      <c r="B43" s="156" t="s">
        <v>72</v>
      </c>
      <c r="C43" s="160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  <c r="BS43" s="196"/>
      <c r="BT43" s="196"/>
      <c r="BU43" s="196"/>
      <c r="BV43" s="196"/>
      <c r="BW43" s="196"/>
      <c r="BX43" s="196"/>
      <c r="BY43" s="196"/>
      <c r="BZ43" s="196"/>
      <c r="CA43" s="196"/>
      <c r="CB43" s="196"/>
      <c r="CC43" s="196"/>
      <c r="CD43" s="196"/>
      <c r="CE43" s="196"/>
      <c r="CF43" s="196"/>
      <c r="CG43" s="196"/>
      <c r="CH43" s="196"/>
      <c r="CI43" s="196"/>
      <c r="CJ43" s="196"/>
      <c r="CK43" s="196"/>
      <c r="CL43" s="196"/>
      <c r="CM43" s="196"/>
      <c r="CN43" s="196"/>
      <c r="CO43" s="196"/>
      <c r="CP43" s="196"/>
      <c r="CQ43" s="196"/>
      <c r="CR43" s="196"/>
      <c r="CS43" s="196"/>
      <c r="CT43" s="196"/>
      <c r="CU43" s="196"/>
      <c r="CV43" s="196"/>
      <c r="CW43" s="196"/>
      <c r="CX43" s="196"/>
      <c r="CY43" s="196"/>
      <c r="CZ43" s="196"/>
    </row>
    <row r="44" spans="1:104" s="176" customFormat="1">
      <c r="A44" s="193" t="s">
        <v>83</v>
      </c>
      <c r="B44" s="156" t="s">
        <v>55</v>
      </c>
      <c r="C44" s="160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  <c r="CF44" s="196"/>
      <c r="CG44" s="196"/>
      <c r="CH44" s="196"/>
      <c r="CI44" s="196"/>
      <c r="CJ44" s="196"/>
      <c r="CK44" s="196"/>
      <c r="CL44" s="196"/>
      <c r="CM44" s="196"/>
      <c r="CN44" s="196"/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</row>
    <row r="45" spans="1:104" s="176" customFormat="1">
      <c r="A45" s="193" t="s">
        <v>83</v>
      </c>
      <c r="B45" s="156" t="s">
        <v>81</v>
      </c>
      <c r="C45" s="160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196"/>
      <c r="BQ45" s="196"/>
      <c r="BR45" s="196"/>
      <c r="BS45" s="196"/>
      <c r="BT45" s="196"/>
      <c r="BU45" s="196"/>
      <c r="BV45" s="196"/>
      <c r="BW45" s="196"/>
      <c r="BX45" s="196"/>
      <c r="BY45" s="196"/>
      <c r="BZ45" s="196"/>
      <c r="CA45" s="196"/>
      <c r="CB45" s="196"/>
      <c r="CC45" s="196"/>
      <c r="CD45" s="196"/>
      <c r="CE45" s="196"/>
      <c r="CF45" s="196"/>
      <c r="CG45" s="196"/>
      <c r="CH45" s="196"/>
      <c r="CI45" s="196"/>
      <c r="CJ45" s="196"/>
      <c r="CK45" s="196"/>
      <c r="CL45" s="196"/>
      <c r="CM45" s="196"/>
      <c r="CN45" s="196"/>
      <c r="CO45" s="196"/>
      <c r="CP45" s="196"/>
      <c r="CQ45" s="196"/>
      <c r="CR45" s="196"/>
      <c r="CS45" s="196"/>
      <c r="CT45" s="196"/>
      <c r="CU45" s="196"/>
      <c r="CV45" s="196"/>
      <c r="CW45" s="196"/>
      <c r="CX45" s="196"/>
      <c r="CY45" s="196"/>
      <c r="CZ45" s="196"/>
    </row>
    <row r="46" spans="1:104" s="176" customFormat="1">
      <c r="A46" s="193" t="s">
        <v>83</v>
      </c>
      <c r="B46" s="156" t="s">
        <v>56</v>
      </c>
      <c r="C46" s="160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196"/>
      <c r="BO46" s="196"/>
      <c r="BP46" s="196"/>
      <c r="BQ46" s="196"/>
      <c r="BR46" s="196"/>
      <c r="BS46" s="196"/>
      <c r="BT46" s="196"/>
      <c r="BU46" s="196"/>
      <c r="BV46" s="196"/>
      <c r="BW46" s="196"/>
      <c r="BX46" s="196"/>
      <c r="BY46" s="196"/>
      <c r="BZ46" s="196"/>
      <c r="CA46" s="196"/>
      <c r="CB46" s="196"/>
      <c r="CC46" s="196"/>
      <c r="CD46" s="196"/>
      <c r="CE46" s="196"/>
      <c r="CF46" s="196"/>
      <c r="CG46" s="196"/>
      <c r="CH46" s="196"/>
      <c r="CI46" s="196"/>
      <c r="CJ46" s="196"/>
      <c r="CK46" s="196"/>
      <c r="CL46" s="196"/>
      <c r="CM46" s="196"/>
      <c r="CN46" s="196"/>
      <c r="CO46" s="196"/>
      <c r="CP46" s="196"/>
      <c r="CQ46" s="196"/>
      <c r="CR46" s="196"/>
      <c r="CS46" s="196"/>
      <c r="CT46" s="196"/>
      <c r="CU46" s="196"/>
      <c r="CV46" s="196"/>
      <c r="CW46" s="196"/>
      <c r="CX46" s="196"/>
      <c r="CY46" s="196"/>
      <c r="CZ46" s="196"/>
    </row>
    <row r="47" spans="1:104" s="176" customFormat="1">
      <c r="A47" s="193" t="s">
        <v>83</v>
      </c>
      <c r="B47" s="156" t="s">
        <v>57</v>
      </c>
      <c r="C47" s="160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  <c r="BM47" s="196"/>
      <c r="BN47" s="196"/>
      <c r="BO47" s="196"/>
      <c r="BP47" s="196"/>
      <c r="BQ47" s="196"/>
      <c r="BR47" s="196"/>
      <c r="BS47" s="196"/>
      <c r="BT47" s="196"/>
      <c r="BU47" s="196"/>
      <c r="BV47" s="196"/>
      <c r="BW47" s="196"/>
      <c r="BX47" s="196"/>
      <c r="BY47" s="196"/>
      <c r="BZ47" s="196"/>
      <c r="CA47" s="196"/>
      <c r="CB47" s="196"/>
      <c r="CC47" s="196"/>
      <c r="CD47" s="196"/>
      <c r="CE47" s="196"/>
      <c r="CF47" s="196"/>
      <c r="CG47" s="196"/>
      <c r="CH47" s="196"/>
      <c r="CI47" s="196"/>
      <c r="CJ47" s="196"/>
      <c r="CK47" s="196"/>
      <c r="CL47" s="196"/>
      <c r="CM47" s="196"/>
      <c r="CN47" s="196"/>
      <c r="CO47" s="196"/>
      <c r="CP47" s="196"/>
      <c r="CQ47" s="196"/>
      <c r="CR47" s="196"/>
      <c r="CS47" s="196"/>
      <c r="CT47" s="196"/>
      <c r="CU47" s="196"/>
      <c r="CV47" s="196"/>
      <c r="CW47" s="196"/>
      <c r="CX47" s="196"/>
      <c r="CY47" s="196"/>
      <c r="CZ47" s="196"/>
    </row>
    <row r="48" spans="1:104" s="176" customFormat="1">
      <c r="A48" s="193" t="s">
        <v>83</v>
      </c>
      <c r="B48" s="156" t="s">
        <v>58</v>
      </c>
      <c r="C48" s="160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  <c r="BR48" s="196"/>
      <c r="BS48" s="196"/>
      <c r="BT48" s="196"/>
      <c r="BU48" s="196"/>
      <c r="BV48" s="196"/>
      <c r="BW48" s="196"/>
      <c r="BX48" s="196"/>
      <c r="BY48" s="196"/>
      <c r="BZ48" s="196"/>
      <c r="CA48" s="196"/>
      <c r="CB48" s="196"/>
      <c r="CC48" s="196"/>
      <c r="CD48" s="196"/>
      <c r="CE48" s="196"/>
      <c r="CF48" s="196"/>
      <c r="CG48" s="196"/>
      <c r="CH48" s="196"/>
      <c r="CI48" s="196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</row>
    <row r="49" spans="1:104" s="176" customFormat="1">
      <c r="A49" s="193" t="s">
        <v>83</v>
      </c>
      <c r="B49" s="156" t="s">
        <v>73</v>
      </c>
      <c r="C49" s="160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</row>
    <row r="50" spans="1:104" s="176" customFormat="1">
      <c r="A50" s="193" t="s">
        <v>83</v>
      </c>
      <c r="B50" s="156" t="s">
        <v>74</v>
      </c>
      <c r="C50" s="160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6"/>
      <c r="BQ50" s="196"/>
      <c r="BR50" s="196"/>
      <c r="BS50" s="196"/>
      <c r="BT50" s="196"/>
      <c r="BU50" s="196"/>
      <c r="BV50" s="196"/>
      <c r="BW50" s="196"/>
      <c r="BX50" s="196"/>
      <c r="BY50" s="196"/>
      <c r="BZ50" s="196"/>
      <c r="CA50" s="196"/>
      <c r="CB50" s="196"/>
      <c r="CC50" s="196"/>
      <c r="CD50" s="196"/>
      <c r="CE50" s="196"/>
      <c r="CF50" s="196"/>
      <c r="CG50" s="196"/>
      <c r="CH50" s="196"/>
      <c r="CI50" s="196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6"/>
    </row>
    <row r="51" spans="1:104" s="176" customFormat="1">
      <c r="A51" s="193" t="s">
        <v>83</v>
      </c>
      <c r="B51" s="194" t="s">
        <v>70</v>
      </c>
      <c r="C51" s="160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196"/>
      <c r="BX51" s="196"/>
      <c r="BY51" s="196"/>
      <c r="BZ51" s="196"/>
      <c r="CA51" s="196"/>
      <c r="CB51" s="196"/>
      <c r="CC51" s="196"/>
      <c r="CD51" s="196"/>
      <c r="CE51" s="196"/>
      <c r="CF51" s="196"/>
      <c r="CG51" s="196"/>
      <c r="CH51" s="196"/>
      <c r="CI51" s="196"/>
      <c r="CJ51" s="196"/>
      <c r="CK51" s="196"/>
      <c r="CL51" s="196"/>
      <c r="CM51" s="196"/>
      <c r="CN51" s="196"/>
      <c r="CO51" s="196"/>
      <c r="CP51" s="196"/>
      <c r="CQ51" s="196"/>
      <c r="CR51" s="196"/>
      <c r="CS51" s="196"/>
      <c r="CT51" s="196"/>
      <c r="CU51" s="196"/>
      <c r="CV51" s="196"/>
      <c r="CW51" s="196"/>
      <c r="CX51" s="196"/>
      <c r="CY51" s="196"/>
      <c r="CZ51" s="196"/>
    </row>
    <row r="52" spans="1:104" s="176" customFormat="1">
      <c r="A52" s="157"/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</row>
    <row r="53" spans="1:104" s="176" customFormat="1">
      <c r="A53" s="193" t="s">
        <v>47</v>
      </c>
      <c r="B53" s="194" t="s">
        <v>48</v>
      </c>
      <c r="C53" s="160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196"/>
      <c r="BX53" s="196"/>
      <c r="BY53" s="196"/>
      <c r="BZ53" s="196"/>
      <c r="CA53" s="196"/>
      <c r="CB53" s="196"/>
      <c r="CC53" s="196"/>
      <c r="CD53" s="196"/>
      <c r="CE53" s="196"/>
      <c r="CF53" s="196"/>
      <c r="CG53" s="196"/>
      <c r="CH53" s="196"/>
      <c r="CI53" s="196"/>
      <c r="CJ53" s="196"/>
      <c r="CK53" s="196"/>
      <c r="CL53" s="196"/>
      <c r="CM53" s="196"/>
      <c r="CN53" s="196"/>
      <c r="CO53" s="196"/>
      <c r="CP53" s="196"/>
      <c r="CQ53" s="196"/>
      <c r="CR53" s="196"/>
      <c r="CS53" s="196"/>
      <c r="CT53" s="196"/>
      <c r="CU53" s="196"/>
      <c r="CV53" s="196"/>
      <c r="CW53" s="196"/>
      <c r="CX53" s="196"/>
      <c r="CY53" s="196"/>
      <c r="CZ53" s="196"/>
    </row>
    <row r="54" spans="1:104" s="176" customFormat="1">
      <c r="A54" s="193" t="s">
        <v>47</v>
      </c>
      <c r="B54" s="156" t="s">
        <v>49</v>
      </c>
      <c r="C54" s="160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196"/>
      <c r="BQ54" s="196"/>
      <c r="BR54" s="196"/>
      <c r="BS54" s="196"/>
      <c r="BT54" s="196"/>
      <c r="BU54" s="196"/>
      <c r="BV54" s="196"/>
      <c r="BW54" s="196"/>
      <c r="BX54" s="196"/>
      <c r="BY54" s="196"/>
      <c r="BZ54" s="196"/>
      <c r="CA54" s="196"/>
      <c r="CB54" s="196"/>
      <c r="CC54" s="196"/>
      <c r="CD54" s="196"/>
      <c r="CE54" s="196"/>
      <c r="CF54" s="196"/>
      <c r="CG54" s="196"/>
      <c r="CH54" s="196"/>
      <c r="CI54" s="196"/>
      <c r="CJ54" s="196"/>
      <c r="CK54" s="196"/>
      <c r="CL54" s="196"/>
      <c r="CM54" s="196"/>
      <c r="CN54" s="196"/>
      <c r="CO54" s="196"/>
      <c r="CP54" s="196"/>
      <c r="CQ54" s="196"/>
      <c r="CR54" s="196"/>
      <c r="CS54" s="196"/>
      <c r="CT54" s="196"/>
      <c r="CU54" s="196"/>
      <c r="CV54" s="196"/>
      <c r="CW54" s="196"/>
      <c r="CX54" s="196"/>
      <c r="CY54" s="196"/>
      <c r="CZ54" s="196"/>
    </row>
    <row r="55" spans="1:104" s="176" customFormat="1">
      <c r="A55" s="193" t="s">
        <v>47</v>
      </c>
      <c r="B55" s="156" t="s">
        <v>50</v>
      </c>
      <c r="C55" s="160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6"/>
      <c r="BQ55" s="196"/>
      <c r="BR55" s="196"/>
      <c r="BS55" s="196"/>
      <c r="BT55" s="196"/>
      <c r="BU55" s="196"/>
      <c r="BV55" s="196"/>
      <c r="BW55" s="196"/>
      <c r="BX55" s="196"/>
      <c r="BY55" s="196"/>
      <c r="BZ55" s="196"/>
      <c r="CA55" s="196"/>
      <c r="CB55" s="196"/>
      <c r="CC55" s="196"/>
      <c r="CD55" s="196"/>
      <c r="CE55" s="196"/>
      <c r="CF55" s="196"/>
      <c r="CG55" s="196"/>
      <c r="CH55" s="196"/>
      <c r="CI55" s="196"/>
      <c r="CJ55" s="196"/>
      <c r="CK55" s="196"/>
      <c r="CL55" s="196"/>
      <c r="CM55" s="196"/>
      <c r="CN55" s="196"/>
      <c r="CO55" s="196"/>
      <c r="CP55" s="196"/>
      <c r="CQ55" s="196"/>
      <c r="CR55" s="196"/>
      <c r="CS55" s="196"/>
      <c r="CT55" s="196"/>
      <c r="CU55" s="196"/>
      <c r="CV55" s="196"/>
      <c r="CW55" s="196"/>
      <c r="CX55" s="196"/>
      <c r="CY55" s="196"/>
      <c r="CZ55" s="196"/>
    </row>
    <row r="56" spans="1:104" s="176" customFormat="1">
      <c r="A56" s="193" t="s">
        <v>47</v>
      </c>
      <c r="B56" s="156" t="s">
        <v>51</v>
      </c>
      <c r="C56" s="160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  <c r="BM56" s="196"/>
      <c r="BN56" s="196"/>
      <c r="BO56" s="196"/>
      <c r="BP56" s="196"/>
      <c r="BQ56" s="196"/>
      <c r="BR56" s="196"/>
      <c r="BS56" s="196"/>
      <c r="BT56" s="196"/>
      <c r="BU56" s="196"/>
      <c r="BV56" s="196"/>
      <c r="BW56" s="196"/>
      <c r="BX56" s="196"/>
      <c r="BY56" s="196"/>
      <c r="BZ56" s="196"/>
      <c r="CA56" s="196"/>
      <c r="CB56" s="196"/>
      <c r="CC56" s="196"/>
      <c r="CD56" s="196"/>
      <c r="CE56" s="196"/>
      <c r="CF56" s="196"/>
      <c r="CG56" s="196"/>
      <c r="CH56" s="196"/>
      <c r="CI56" s="196"/>
      <c r="CJ56" s="196"/>
      <c r="CK56" s="196"/>
      <c r="CL56" s="196"/>
      <c r="CM56" s="196"/>
      <c r="CN56" s="196"/>
      <c r="CO56" s="196"/>
      <c r="CP56" s="196"/>
      <c r="CQ56" s="196"/>
      <c r="CR56" s="196"/>
      <c r="CS56" s="196"/>
      <c r="CT56" s="196"/>
      <c r="CU56" s="196"/>
      <c r="CV56" s="196"/>
      <c r="CW56" s="196"/>
      <c r="CX56" s="196"/>
      <c r="CY56" s="196"/>
      <c r="CZ56" s="196"/>
    </row>
    <row r="57" spans="1:104" s="176" customFormat="1">
      <c r="A57" s="193" t="s">
        <v>47</v>
      </c>
      <c r="B57" s="156" t="s">
        <v>52</v>
      </c>
      <c r="C57" s="160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  <c r="BM57" s="196"/>
      <c r="BN57" s="196"/>
      <c r="BO57" s="196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  <c r="CF57" s="196"/>
      <c r="CG57" s="196"/>
      <c r="CH57" s="196"/>
      <c r="CI57" s="196"/>
      <c r="CJ57" s="196"/>
      <c r="CK57" s="196"/>
      <c r="CL57" s="196"/>
      <c r="CM57" s="196"/>
      <c r="CN57" s="196"/>
      <c r="CO57" s="196"/>
      <c r="CP57" s="196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</row>
    <row r="58" spans="1:104" s="176" customFormat="1">
      <c r="A58" s="193" t="s">
        <v>47</v>
      </c>
      <c r="B58" s="156" t="s">
        <v>53</v>
      </c>
      <c r="C58" s="160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196"/>
      <c r="BJ58" s="196"/>
      <c r="BK58" s="196"/>
      <c r="BL58" s="196"/>
      <c r="BM58" s="196"/>
      <c r="BN58" s="196"/>
      <c r="BO58" s="196"/>
      <c r="BP58" s="196"/>
      <c r="BQ58" s="196"/>
      <c r="BR58" s="196"/>
      <c r="BS58" s="196"/>
      <c r="BT58" s="196"/>
      <c r="BU58" s="196"/>
      <c r="BV58" s="196"/>
      <c r="BW58" s="196"/>
      <c r="BX58" s="196"/>
      <c r="BY58" s="196"/>
      <c r="BZ58" s="196"/>
      <c r="CA58" s="196"/>
      <c r="CB58" s="196"/>
      <c r="CC58" s="196"/>
      <c r="CD58" s="196"/>
      <c r="CE58" s="196"/>
      <c r="CF58" s="196"/>
      <c r="CG58" s="196"/>
      <c r="CH58" s="196"/>
      <c r="CI58" s="196"/>
      <c r="CJ58" s="196"/>
      <c r="CK58" s="196"/>
      <c r="CL58" s="196"/>
      <c r="CM58" s="196"/>
      <c r="CN58" s="196"/>
      <c r="CO58" s="196"/>
      <c r="CP58" s="196"/>
      <c r="CQ58" s="196"/>
      <c r="CR58" s="196"/>
      <c r="CS58" s="196"/>
      <c r="CT58" s="196"/>
      <c r="CU58" s="196"/>
      <c r="CV58" s="196"/>
      <c r="CW58" s="196"/>
      <c r="CX58" s="196"/>
      <c r="CY58" s="196"/>
      <c r="CZ58" s="196"/>
    </row>
    <row r="59" spans="1:104" s="176" customFormat="1">
      <c r="A59" s="193" t="s">
        <v>47</v>
      </c>
      <c r="B59" s="156" t="s">
        <v>54</v>
      </c>
      <c r="C59" s="160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96"/>
      <c r="CB59" s="196"/>
      <c r="CC59" s="196"/>
      <c r="CD59" s="196"/>
      <c r="CE59" s="196"/>
      <c r="CF59" s="196"/>
      <c r="CG59" s="196"/>
      <c r="CH59" s="196"/>
      <c r="CI59" s="196"/>
      <c r="CJ59" s="196"/>
      <c r="CK59" s="196"/>
      <c r="CL59" s="196"/>
      <c r="CM59" s="196"/>
      <c r="CN59" s="196"/>
      <c r="CO59" s="196"/>
      <c r="CP59" s="196"/>
      <c r="CQ59" s="196"/>
      <c r="CR59" s="196"/>
      <c r="CS59" s="196"/>
      <c r="CT59" s="196"/>
      <c r="CU59" s="196"/>
      <c r="CV59" s="196"/>
      <c r="CW59" s="196"/>
      <c r="CX59" s="196"/>
      <c r="CY59" s="196"/>
      <c r="CZ59" s="196"/>
    </row>
    <row r="60" spans="1:104" s="176" customFormat="1">
      <c r="A60" s="193" t="s">
        <v>47</v>
      </c>
      <c r="B60" s="156" t="s">
        <v>72</v>
      </c>
      <c r="C60" s="160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  <c r="CF60" s="196"/>
      <c r="CG60" s="196"/>
      <c r="CH60" s="196"/>
      <c r="CI60" s="196"/>
      <c r="CJ60" s="196"/>
      <c r="CK60" s="196"/>
      <c r="CL60" s="196"/>
      <c r="CM60" s="196"/>
      <c r="CN60" s="196"/>
      <c r="CO60" s="196"/>
      <c r="CP60" s="196"/>
      <c r="CQ60" s="196"/>
      <c r="CR60" s="196"/>
      <c r="CS60" s="196"/>
      <c r="CT60" s="196"/>
      <c r="CU60" s="196"/>
      <c r="CV60" s="196"/>
      <c r="CW60" s="196"/>
      <c r="CX60" s="196"/>
      <c r="CY60" s="196"/>
      <c r="CZ60" s="196"/>
    </row>
    <row r="61" spans="1:104" s="176" customFormat="1">
      <c r="A61" s="193" t="s">
        <v>47</v>
      </c>
      <c r="B61" s="156" t="s">
        <v>55</v>
      </c>
      <c r="C61" s="160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  <c r="CF61" s="196"/>
      <c r="CG61" s="196"/>
      <c r="CH61" s="196"/>
      <c r="CI61" s="196"/>
      <c r="CJ61" s="196"/>
      <c r="CK61" s="196"/>
      <c r="CL61" s="196"/>
      <c r="CM61" s="196"/>
      <c r="CN61" s="196"/>
      <c r="CO61" s="196"/>
      <c r="CP61" s="196"/>
      <c r="CQ61" s="196"/>
      <c r="CR61" s="196"/>
      <c r="CS61" s="196"/>
      <c r="CT61" s="196"/>
      <c r="CU61" s="196"/>
      <c r="CV61" s="196"/>
      <c r="CW61" s="196"/>
      <c r="CX61" s="196"/>
      <c r="CY61" s="196"/>
      <c r="CZ61" s="196"/>
    </row>
    <row r="62" spans="1:104" s="176" customFormat="1">
      <c r="A62" s="193" t="s">
        <v>47</v>
      </c>
      <c r="B62" s="156" t="s">
        <v>81</v>
      </c>
      <c r="C62" s="160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6"/>
      <c r="BO62" s="196"/>
      <c r="BP62" s="196"/>
      <c r="BQ62" s="196"/>
      <c r="BR62" s="196"/>
      <c r="BS62" s="196"/>
      <c r="BT62" s="196"/>
      <c r="BU62" s="196"/>
      <c r="BV62" s="196"/>
      <c r="BW62" s="196"/>
      <c r="BX62" s="196"/>
      <c r="BY62" s="196"/>
      <c r="BZ62" s="196"/>
      <c r="CA62" s="196"/>
      <c r="CB62" s="196"/>
      <c r="CC62" s="196"/>
      <c r="CD62" s="196"/>
      <c r="CE62" s="196"/>
      <c r="CF62" s="196"/>
      <c r="CG62" s="196"/>
      <c r="CH62" s="196"/>
      <c r="CI62" s="196"/>
      <c r="CJ62" s="196"/>
      <c r="CK62" s="196"/>
      <c r="CL62" s="196"/>
      <c r="CM62" s="196"/>
      <c r="CN62" s="196"/>
      <c r="CO62" s="196"/>
      <c r="CP62" s="196"/>
      <c r="CQ62" s="196"/>
      <c r="CR62" s="196"/>
      <c r="CS62" s="196"/>
      <c r="CT62" s="196"/>
      <c r="CU62" s="196"/>
      <c r="CV62" s="196"/>
      <c r="CW62" s="196"/>
      <c r="CX62" s="196"/>
      <c r="CY62" s="196"/>
      <c r="CZ62" s="196"/>
    </row>
    <row r="63" spans="1:104" s="176" customFormat="1">
      <c r="A63" s="193" t="s">
        <v>47</v>
      </c>
      <c r="B63" s="156" t="s">
        <v>56</v>
      </c>
      <c r="C63" s="160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/>
      <c r="BN63" s="196"/>
      <c r="BO63" s="196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  <c r="CF63" s="196"/>
      <c r="CG63" s="196"/>
      <c r="CH63" s="196"/>
      <c r="CI63" s="196"/>
      <c r="CJ63" s="196"/>
      <c r="CK63" s="196"/>
      <c r="CL63" s="196"/>
      <c r="CM63" s="196"/>
      <c r="CN63" s="196"/>
      <c r="CO63" s="196"/>
      <c r="CP63" s="196"/>
      <c r="CQ63" s="196"/>
      <c r="CR63" s="196"/>
      <c r="CS63" s="196"/>
      <c r="CT63" s="196"/>
      <c r="CU63" s="196"/>
      <c r="CV63" s="196"/>
      <c r="CW63" s="196"/>
      <c r="CX63" s="196"/>
      <c r="CY63" s="196"/>
      <c r="CZ63" s="196"/>
    </row>
    <row r="64" spans="1:104" s="176" customFormat="1">
      <c r="A64" s="193" t="s">
        <v>47</v>
      </c>
      <c r="B64" s="156" t="s">
        <v>57</v>
      </c>
      <c r="C64" s="160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196"/>
      <c r="BT64" s="196"/>
      <c r="BU64" s="196"/>
      <c r="BV64" s="196"/>
      <c r="BW64" s="196"/>
      <c r="BX64" s="196"/>
      <c r="BY64" s="196"/>
      <c r="BZ64" s="196"/>
      <c r="CA64" s="196"/>
      <c r="CB64" s="196"/>
      <c r="CC64" s="196"/>
      <c r="CD64" s="196"/>
      <c r="CE64" s="196"/>
      <c r="CF64" s="196"/>
      <c r="CG64" s="196"/>
      <c r="CH64" s="196"/>
      <c r="CI64" s="196"/>
      <c r="CJ64" s="196"/>
      <c r="CK64" s="196"/>
      <c r="CL64" s="196"/>
      <c r="CM64" s="196"/>
      <c r="CN64" s="196"/>
      <c r="CO64" s="196"/>
      <c r="CP64" s="196"/>
      <c r="CQ64" s="196"/>
      <c r="CR64" s="196"/>
      <c r="CS64" s="196"/>
      <c r="CT64" s="196"/>
      <c r="CU64" s="196"/>
      <c r="CV64" s="196"/>
      <c r="CW64" s="196"/>
      <c r="CX64" s="196"/>
      <c r="CY64" s="196"/>
      <c r="CZ64" s="196"/>
    </row>
    <row r="65" spans="1:104" s="176" customFormat="1">
      <c r="A65" s="195" t="s">
        <v>47</v>
      </c>
      <c r="B65" s="156" t="s">
        <v>58</v>
      </c>
      <c r="C65" s="160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  <c r="CY65" s="196"/>
      <c r="CZ65" s="196"/>
    </row>
    <row r="66" spans="1:104" s="176" customFormat="1">
      <c r="A66" s="157"/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</row>
    <row r="67" spans="1:104" s="176" customFormat="1">
      <c r="A67" s="193" t="s">
        <v>60</v>
      </c>
      <c r="B67" s="156" t="s">
        <v>49</v>
      </c>
      <c r="C67" s="160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196"/>
      <c r="BJ67" s="196"/>
      <c r="BK67" s="196"/>
      <c r="BL67" s="196"/>
      <c r="BM67" s="196"/>
      <c r="BN67" s="196"/>
      <c r="BO67" s="196"/>
      <c r="BP67" s="196"/>
      <c r="BQ67" s="196"/>
      <c r="BR67" s="196"/>
      <c r="BS67" s="196"/>
      <c r="BT67" s="196"/>
      <c r="BU67" s="196"/>
      <c r="BV67" s="196"/>
      <c r="BW67" s="196"/>
      <c r="BX67" s="196"/>
      <c r="BY67" s="196"/>
      <c r="BZ67" s="196"/>
      <c r="CA67" s="196"/>
      <c r="CB67" s="196"/>
      <c r="CC67" s="196"/>
      <c r="CD67" s="196"/>
      <c r="CE67" s="196"/>
      <c r="CF67" s="196"/>
      <c r="CG67" s="196"/>
      <c r="CH67" s="196"/>
      <c r="CI67" s="196"/>
      <c r="CJ67" s="196"/>
      <c r="CK67" s="196"/>
      <c r="CL67" s="196"/>
      <c r="CM67" s="196"/>
      <c r="CN67" s="196"/>
      <c r="CO67" s="196"/>
      <c r="CP67" s="196"/>
      <c r="CQ67" s="196"/>
      <c r="CR67" s="196"/>
      <c r="CS67" s="196"/>
      <c r="CT67" s="196"/>
      <c r="CU67" s="196"/>
      <c r="CV67" s="196"/>
      <c r="CW67" s="196"/>
      <c r="CX67" s="196"/>
      <c r="CY67" s="196"/>
      <c r="CZ67" s="196"/>
    </row>
    <row r="68" spans="1:104" s="176" customFormat="1">
      <c r="A68" s="193" t="s">
        <v>60</v>
      </c>
      <c r="B68" s="156" t="s">
        <v>61</v>
      </c>
      <c r="C68" s="160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  <c r="BM68" s="196"/>
      <c r="BN68" s="196"/>
      <c r="BO68" s="196"/>
      <c r="BP68" s="196"/>
      <c r="BQ68" s="196"/>
      <c r="BR68" s="196"/>
      <c r="BS68" s="196"/>
      <c r="BT68" s="196"/>
      <c r="BU68" s="196"/>
      <c r="BV68" s="196"/>
      <c r="BW68" s="196"/>
      <c r="BX68" s="196"/>
      <c r="BY68" s="196"/>
      <c r="BZ68" s="196"/>
      <c r="CA68" s="196"/>
      <c r="CB68" s="196"/>
      <c r="CC68" s="196"/>
      <c r="CD68" s="196"/>
      <c r="CE68" s="196"/>
      <c r="CF68" s="196"/>
      <c r="CG68" s="196"/>
      <c r="CH68" s="196"/>
      <c r="CI68" s="196"/>
      <c r="CJ68" s="196"/>
      <c r="CK68" s="196"/>
      <c r="CL68" s="196"/>
      <c r="CM68" s="196"/>
      <c r="CN68" s="196"/>
      <c r="CO68" s="196"/>
      <c r="CP68" s="196"/>
      <c r="CQ68" s="196"/>
      <c r="CR68" s="196"/>
      <c r="CS68" s="196"/>
      <c r="CT68" s="196"/>
      <c r="CU68" s="196"/>
      <c r="CV68" s="196"/>
      <c r="CW68" s="196"/>
      <c r="CX68" s="196"/>
      <c r="CY68" s="196"/>
      <c r="CZ68" s="196"/>
    </row>
    <row r="69" spans="1:104" s="176" customFormat="1">
      <c r="A69" s="193" t="s">
        <v>60</v>
      </c>
      <c r="B69" s="156" t="s">
        <v>59</v>
      </c>
      <c r="C69" s="160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6"/>
      <c r="BO69" s="196"/>
      <c r="BP69" s="196"/>
      <c r="BQ69" s="196"/>
      <c r="BR69" s="196"/>
      <c r="BS69" s="196"/>
      <c r="BT69" s="196"/>
      <c r="BU69" s="196"/>
      <c r="BV69" s="196"/>
      <c r="BW69" s="196"/>
      <c r="BX69" s="196"/>
      <c r="BY69" s="196"/>
      <c r="BZ69" s="196"/>
      <c r="CA69" s="196"/>
      <c r="CB69" s="196"/>
      <c r="CC69" s="196"/>
      <c r="CD69" s="196"/>
      <c r="CE69" s="196"/>
      <c r="CF69" s="196"/>
      <c r="CG69" s="196"/>
      <c r="CH69" s="196"/>
      <c r="CI69" s="196"/>
      <c r="CJ69" s="196"/>
      <c r="CK69" s="196"/>
      <c r="CL69" s="196"/>
      <c r="CM69" s="196"/>
      <c r="CN69" s="196"/>
      <c r="CO69" s="196"/>
      <c r="CP69" s="196"/>
      <c r="CQ69" s="196"/>
      <c r="CR69" s="196"/>
      <c r="CS69" s="196"/>
      <c r="CT69" s="196"/>
      <c r="CU69" s="196"/>
      <c r="CV69" s="196"/>
      <c r="CW69" s="196"/>
      <c r="CX69" s="196"/>
      <c r="CY69" s="196"/>
      <c r="CZ69" s="196"/>
    </row>
    <row r="70" spans="1:104" s="176" customFormat="1">
      <c r="A70" s="193" t="s">
        <v>60</v>
      </c>
      <c r="B70" s="156" t="s">
        <v>62</v>
      </c>
      <c r="C70" s="162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6"/>
      <c r="CI70" s="196"/>
      <c r="CJ70" s="196"/>
      <c r="CK70" s="196"/>
      <c r="CL70" s="196"/>
      <c r="CM70" s="196"/>
      <c r="CN70" s="196"/>
      <c r="CO70" s="196"/>
      <c r="CP70" s="196"/>
      <c r="CQ70" s="196"/>
      <c r="CR70" s="196"/>
      <c r="CS70" s="196"/>
      <c r="CT70" s="196"/>
      <c r="CU70" s="196"/>
      <c r="CV70" s="196"/>
      <c r="CW70" s="196"/>
      <c r="CX70" s="196"/>
      <c r="CY70" s="196"/>
      <c r="CZ70" s="196"/>
    </row>
    <row r="71" spans="1:104" s="176" customFormat="1">
      <c r="A71" s="193" t="s">
        <v>60</v>
      </c>
      <c r="B71" s="194" t="s">
        <v>63</v>
      </c>
      <c r="C71" s="160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  <c r="BR71" s="196"/>
      <c r="BS71" s="196"/>
      <c r="BT71" s="196"/>
      <c r="BU71" s="196"/>
      <c r="BV71" s="196"/>
      <c r="BW71" s="196"/>
      <c r="BX71" s="196"/>
      <c r="BY71" s="196"/>
      <c r="BZ71" s="196"/>
      <c r="CA71" s="196"/>
      <c r="CB71" s="196"/>
      <c r="CC71" s="196"/>
      <c r="CD71" s="196"/>
      <c r="CE71" s="196"/>
      <c r="CF71" s="196"/>
      <c r="CG71" s="196"/>
      <c r="CH71" s="196"/>
      <c r="CI71" s="196"/>
      <c r="CJ71" s="196"/>
      <c r="CK71" s="196"/>
      <c r="CL71" s="196"/>
      <c r="CM71" s="196"/>
      <c r="CN71" s="196"/>
      <c r="CO71" s="196"/>
      <c r="CP71" s="196"/>
      <c r="CQ71" s="196"/>
      <c r="CR71" s="196"/>
      <c r="CS71" s="196"/>
      <c r="CT71" s="196"/>
      <c r="CU71" s="196"/>
      <c r="CV71" s="196"/>
      <c r="CW71" s="196"/>
      <c r="CX71" s="196"/>
      <c r="CY71" s="196"/>
      <c r="CZ71" s="196"/>
    </row>
    <row r="72" spans="1:104" s="176" customFormat="1">
      <c r="A72" s="193" t="s">
        <v>60</v>
      </c>
      <c r="B72" s="194" t="s">
        <v>64</v>
      </c>
      <c r="C72" s="160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  <c r="BM72" s="196"/>
      <c r="BN72" s="196"/>
      <c r="BO72" s="196"/>
      <c r="BP72" s="196"/>
      <c r="BQ72" s="196"/>
      <c r="BR72" s="196"/>
      <c r="BS72" s="196"/>
      <c r="BT72" s="196"/>
      <c r="BU72" s="196"/>
      <c r="BV72" s="196"/>
      <c r="BW72" s="196"/>
      <c r="BX72" s="196"/>
      <c r="BY72" s="196"/>
      <c r="BZ72" s="196"/>
      <c r="CA72" s="196"/>
      <c r="CB72" s="196"/>
      <c r="CC72" s="196"/>
      <c r="CD72" s="196"/>
      <c r="CE72" s="196"/>
      <c r="CF72" s="196"/>
      <c r="CG72" s="196"/>
      <c r="CH72" s="196"/>
      <c r="CI72" s="196"/>
      <c r="CJ72" s="196"/>
      <c r="CK72" s="196"/>
      <c r="CL72" s="196"/>
      <c r="CM72" s="196"/>
      <c r="CN72" s="196"/>
      <c r="CO72" s="196"/>
      <c r="CP72" s="196"/>
      <c r="CQ72" s="196"/>
      <c r="CR72" s="196"/>
      <c r="CS72" s="196"/>
      <c r="CT72" s="196"/>
      <c r="CU72" s="196"/>
      <c r="CV72" s="196"/>
      <c r="CW72" s="196"/>
      <c r="CX72" s="196"/>
      <c r="CY72" s="196"/>
      <c r="CZ72" s="196"/>
    </row>
    <row r="73" spans="1:104" s="176" customFormat="1">
      <c r="A73" s="193" t="s">
        <v>60</v>
      </c>
      <c r="B73" s="156" t="s">
        <v>65</v>
      </c>
      <c r="C73" s="160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6"/>
      <c r="AZ73" s="196"/>
      <c r="BA73" s="196"/>
      <c r="BB73" s="196"/>
      <c r="BC73" s="196"/>
      <c r="BD73" s="196"/>
      <c r="BE73" s="196"/>
      <c r="BF73" s="196"/>
      <c r="BG73" s="196"/>
      <c r="BH73" s="196"/>
      <c r="BI73" s="196"/>
      <c r="BJ73" s="196"/>
      <c r="BK73" s="196"/>
      <c r="BL73" s="196"/>
      <c r="BM73" s="196"/>
      <c r="BN73" s="196"/>
      <c r="BO73" s="196"/>
      <c r="BP73" s="196"/>
      <c r="BQ73" s="196"/>
      <c r="BR73" s="196"/>
      <c r="BS73" s="196"/>
      <c r="BT73" s="196"/>
      <c r="BU73" s="196"/>
      <c r="BV73" s="196"/>
      <c r="BW73" s="196"/>
      <c r="BX73" s="196"/>
      <c r="BY73" s="196"/>
      <c r="BZ73" s="196"/>
      <c r="CA73" s="196"/>
      <c r="CB73" s="196"/>
      <c r="CC73" s="196"/>
      <c r="CD73" s="196"/>
      <c r="CE73" s="196"/>
      <c r="CF73" s="196"/>
      <c r="CG73" s="196"/>
      <c r="CH73" s="196"/>
      <c r="CI73" s="196"/>
      <c r="CJ73" s="196"/>
      <c r="CK73" s="196"/>
      <c r="CL73" s="196"/>
      <c r="CM73" s="196"/>
      <c r="CN73" s="196"/>
      <c r="CO73" s="196"/>
      <c r="CP73" s="196"/>
      <c r="CQ73" s="196"/>
      <c r="CR73" s="196"/>
      <c r="CS73" s="196"/>
      <c r="CT73" s="196"/>
      <c r="CU73" s="196"/>
      <c r="CV73" s="196"/>
      <c r="CW73" s="196"/>
      <c r="CX73" s="196"/>
      <c r="CY73" s="196"/>
      <c r="CZ73" s="196"/>
    </row>
    <row r="74" spans="1:104" s="176" customFormat="1">
      <c r="A74" s="193" t="s">
        <v>60</v>
      </c>
      <c r="B74" s="194" t="s">
        <v>66</v>
      </c>
      <c r="C74" s="160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196"/>
      <c r="BQ74" s="196"/>
      <c r="BR74" s="196"/>
      <c r="BS74" s="196"/>
      <c r="BT74" s="196"/>
      <c r="BU74" s="196"/>
      <c r="BV74" s="196"/>
      <c r="BW74" s="196"/>
      <c r="BX74" s="196"/>
      <c r="BY74" s="196"/>
      <c r="BZ74" s="196"/>
      <c r="CA74" s="196"/>
      <c r="CB74" s="196"/>
      <c r="CC74" s="196"/>
      <c r="CD74" s="196"/>
      <c r="CE74" s="196"/>
      <c r="CF74" s="196"/>
      <c r="CG74" s="196"/>
      <c r="CH74" s="196"/>
      <c r="CI74" s="196"/>
      <c r="CJ74" s="196"/>
      <c r="CK74" s="196"/>
      <c r="CL74" s="196"/>
      <c r="CM74" s="196"/>
      <c r="CN74" s="196"/>
      <c r="CO74" s="196"/>
      <c r="CP74" s="196"/>
      <c r="CQ74" s="196"/>
      <c r="CR74" s="196"/>
      <c r="CS74" s="196"/>
      <c r="CT74" s="196"/>
      <c r="CU74" s="196"/>
      <c r="CV74" s="196"/>
      <c r="CW74" s="196"/>
      <c r="CX74" s="196"/>
      <c r="CY74" s="196"/>
      <c r="CZ74" s="196"/>
    </row>
    <row r="75" spans="1:104" s="176" customFormat="1">
      <c r="A75" s="193" t="s">
        <v>60</v>
      </c>
      <c r="B75" s="194" t="s">
        <v>67</v>
      </c>
      <c r="C75" s="160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  <c r="BM75" s="196"/>
      <c r="BN75" s="196"/>
      <c r="BO75" s="196"/>
      <c r="BP75" s="196"/>
      <c r="BQ75" s="196"/>
      <c r="BR75" s="196"/>
      <c r="BS75" s="196"/>
      <c r="BT75" s="196"/>
      <c r="BU75" s="196"/>
      <c r="BV75" s="196"/>
      <c r="BW75" s="196"/>
      <c r="BX75" s="196"/>
      <c r="BY75" s="196"/>
      <c r="BZ75" s="196"/>
      <c r="CA75" s="196"/>
      <c r="CB75" s="196"/>
      <c r="CC75" s="196"/>
      <c r="CD75" s="196"/>
      <c r="CE75" s="196"/>
      <c r="CF75" s="196"/>
      <c r="CG75" s="196"/>
      <c r="CH75" s="196"/>
      <c r="CI75" s="196"/>
      <c r="CJ75" s="196"/>
      <c r="CK75" s="196"/>
      <c r="CL75" s="196"/>
      <c r="CM75" s="196"/>
      <c r="CN75" s="196"/>
      <c r="CO75" s="196"/>
      <c r="CP75" s="196"/>
      <c r="CQ75" s="196"/>
      <c r="CR75" s="196"/>
      <c r="CS75" s="196"/>
      <c r="CT75" s="196"/>
      <c r="CU75" s="196"/>
      <c r="CV75" s="196"/>
      <c r="CW75" s="196"/>
      <c r="CX75" s="196"/>
      <c r="CY75" s="196"/>
      <c r="CZ75" s="196"/>
    </row>
    <row r="76" spans="1:104" s="176" customFormat="1">
      <c r="A76" s="193" t="s">
        <v>60</v>
      </c>
      <c r="B76" s="156" t="s">
        <v>68</v>
      </c>
      <c r="C76" s="160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  <c r="BM76" s="196"/>
      <c r="BN76" s="196"/>
      <c r="BO76" s="196"/>
      <c r="BP76" s="196"/>
      <c r="BQ76" s="196"/>
      <c r="BR76" s="196"/>
      <c r="BS76" s="196"/>
      <c r="BT76" s="196"/>
      <c r="BU76" s="196"/>
      <c r="BV76" s="196"/>
      <c r="BW76" s="196"/>
      <c r="BX76" s="196"/>
      <c r="BY76" s="196"/>
      <c r="BZ76" s="196"/>
      <c r="CA76" s="196"/>
      <c r="CB76" s="196"/>
      <c r="CC76" s="196"/>
      <c r="CD76" s="196"/>
      <c r="CE76" s="196"/>
      <c r="CF76" s="196"/>
      <c r="CG76" s="196"/>
      <c r="CH76" s="196"/>
      <c r="CI76" s="196"/>
      <c r="CJ76" s="196"/>
      <c r="CK76" s="196"/>
      <c r="CL76" s="196"/>
      <c r="CM76" s="196"/>
      <c r="CN76" s="196"/>
      <c r="CO76" s="196"/>
      <c r="CP76" s="196"/>
      <c r="CQ76" s="196"/>
      <c r="CR76" s="196"/>
      <c r="CS76" s="196"/>
      <c r="CT76" s="196"/>
      <c r="CU76" s="196"/>
      <c r="CV76" s="196"/>
      <c r="CW76" s="196"/>
      <c r="CX76" s="196"/>
      <c r="CY76" s="196"/>
      <c r="CZ76" s="196"/>
    </row>
    <row r="77" spans="1:104" s="176" customFormat="1">
      <c r="A77" s="193" t="s">
        <v>60</v>
      </c>
      <c r="B77" s="194" t="s">
        <v>69</v>
      </c>
      <c r="C77" s="160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  <c r="BI77" s="196"/>
      <c r="BJ77" s="196"/>
      <c r="BK77" s="196"/>
      <c r="BL77" s="196"/>
      <c r="BM77" s="196"/>
      <c r="BN77" s="196"/>
      <c r="BO77" s="196"/>
      <c r="BP77" s="196"/>
      <c r="BQ77" s="196"/>
      <c r="BR77" s="196"/>
      <c r="BS77" s="196"/>
      <c r="BT77" s="196"/>
      <c r="BU77" s="196"/>
      <c r="BV77" s="196"/>
      <c r="BW77" s="196"/>
      <c r="BX77" s="196"/>
      <c r="BY77" s="196"/>
      <c r="BZ77" s="196"/>
      <c r="CA77" s="196"/>
      <c r="CB77" s="196"/>
      <c r="CC77" s="196"/>
      <c r="CD77" s="196"/>
      <c r="CE77" s="196"/>
      <c r="CF77" s="196"/>
      <c r="CG77" s="196"/>
      <c r="CH77" s="196"/>
      <c r="CI77" s="196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</row>
    <row r="78" spans="1:104" s="176" customFormat="1">
      <c r="A78" s="195"/>
      <c r="B78" s="194"/>
      <c r="C78" s="160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  <c r="BM78" s="196"/>
      <c r="BN78" s="196"/>
      <c r="BO78" s="196"/>
      <c r="BP78" s="196"/>
      <c r="BQ78" s="196"/>
      <c r="BR78" s="196"/>
      <c r="BS78" s="196"/>
      <c r="BT78" s="196"/>
      <c r="BU78" s="196"/>
      <c r="BV78" s="196"/>
      <c r="BW78" s="196"/>
      <c r="BX78" s="196"/>
      <c r="BY78" s="196"/>
      <c r="BZ78" s="196"/>
      <c r="CA78" s="196"/>
      <c r="CB78" s="196"/>
      <c r="CC78" s="196"/>
      <c r="CD78" s="196"/>
      <c r="CE78" s="196"/>
      <c r="CF78" s="196"/>
      <c r="CG78" s="196"/>
      <c r="CH78" s="196"/>
      <c r="CI78" s="196"/>
      <c r="CJ78" s="196"/>
      <c r="CK78" s="196"/>
      <c r="CL78" s="196"/>
      <c r="CM78" s="196"/>
      <c r="CN78" s="196"/>
      <c r="CO78" s="196"/>
      <c r="CP78" s="196"/>
      <c r="CQ78" s="196"/>
      <c r="CR78" s="196"/>
      <c r="CS78" s="196"/>
      <c r="CT78" s="196"/>
      <c r="CU78" s="196"/>
      <c r="CV78" s="196"/>
      <c r="CW78" s="196"/>
      <c r="CX78" s="196"/>
      <c r="CY78" s="196"/>
      <c r="CZ78" s="196"/>
    </row>
    <row r="79" spans="1:104" s="176" customFormat="1">
      <c r="A79" s="157"/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</row>
    <row r="80" spans="1:104" s="176" customFormat="1">
      <c r="A80" s="193" t="s">
        <v>46</v>
      </c>
      <c r="B80" s="194" t="s">
        <v>48</v>
      </c>
      <c r="C80" s="155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196"/>
      <c r="BF80" s="196"/>
      <c r="BG80" s="196"/>
      <c r="BH80" s="196"/>
      <c r="BI80" s="196"/>
      <c r="BJ80" s="196"/>
      <c r="BK80" s="196"/>
      <c r="BL80" s="196"/>
      <c r="BM80" s="196"/>
      <c r="BN80" s="196"/>
      <c r="BO80" s="196"/>
      <c r="BP80" s="196"/>
      <c r="BQ80" s="196"/>
      <c r="BR80" s="196"/>
      <c r="BS80" s="196"/>
      <c r="BT80" s="196"/>
      <c r="BU80" s="196"/>
      <c r="BV80" s="196"/>
      <c r="BW80" s="196"/>
      <c r="BX80" s="196"/>
      <c r="BY80" s="196"/>
      <c r="BZ80" s="196"/>
      <c r="CA80" s="196"/>
      <c r="CB80" s="196"/>
      <c r="CC80" s="196"/>
      <c r="CD80" s="196"/>
      <c r="CE80" s="196"/>
      <c r="CF80" s="196"/>
      <c r="CG80" s="196"/>
      <c r="CH80" s="196"/>
      <c r="CI80" s="196"/>
      <c r="CJ80" s="196"/>
      <c r="CK80" s="196"/>
      <c r="CL80" s="196"/>
      <c r="CM80" s="196"/>
      <c r="CN80" s="196"/>
      <c r="CO80" s="196"/>
      <c r="CP80" s="196"/>
      <c r="CQ80" s="196"/>
      <c r="CR80" s="196"/>
      <c r="CS80" s="196"/>
      <c r="CT80" s="196"/>
      <c r="CU80" s="196"/>
      <c r="CV80" s="196"/>
      <c r="CW80" s="196"/>
      <c r="CX80" s="196"/>
      <c r="CY80" s="196"/>
      <c r="CZ80" s="196"/>
    </row>
    <row r="81" spans="1:104" s="176" customFormat="1">
      <c r="A81" s="193" t="s">
        <v>46</v>
      </c>
      <c r="B81" s="156" t="s">
        <v>49</v>
      </c>
      <c r="C81" s="155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F81" s="196"/>
      <c r="CG81" s="196"/>
      <c r="CH81" s="196"/>
      <c r="CI81" s="196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  <c r="CZ81" s="196"/>
    </row>
    <row r="82" spans="1:104" s="176" customFormat="1">
      <c r="A82" s="193" t="s">
        <v>46</v>
      </c>
      <c r="B82" s="156" t="s">
        <v>50</v>
      </c>
      <c r="C82" s="155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196"/>
      <c r="BQ82" s="196"/>
      <c r="BR82" s="196"/>
      <c r="BS82" s="196"/>
      <c r="BT82" s="196"/>
      <c r="BU82" s="196"/>
      <c r="BV82" s="196"/>
      <c r="BW82" s="196"/>
      <c r="BX82" s="196"/>
      <c r="BY82" s="196"/>
      <c r="BZ82" s="196"/>
      <c r="CA82" s="196"/>
      <c r="CB82" s="196"/>
      <c r="CC82" s="196"/>
      <c r="CD82" s="196"/>
      <c r="CE82" s="196"/>
      <c r="CF82" s="196"/>
      <c r="CG82" s="196"/>
      <c r="CH82" s="196"/>
      <c r="CI82" s="196"/>
      <c r="CJ82" s="196"/>
      <c r="CK82" s="196"/>
      <c r="CL82" s="196"/>
      <c r="CM82" s="196"/>
      <c r="CN82" s="196"/>
      <c r="CO82" s="196"/>
      <c r="CP82" s="196"/>
      <c r="CQ82" s="196"/>
      <c r="CR82" s="196"/>
      <c r="CS82" s="196"/>
      <c r="CT82" s="196"/>
      <c r="CU82" s="196"/>
      <c r="CV82" s="196"/>
      <c r="CW82" s="196"/>
      <c r="CX82" s="196"/>
      <c r="CY82" s="196"/>
      <c r="CZ82" s="196"/>
    </row>
    <row r="83" spans="1:104" s="176" customFormat="1">
      <c r="A83" s="193" t="s">
        <v>46</v>
      </c>
      <c r="B83" s="156" t="s">
        <v>51</v>
      </c>
      <c r="C83" s="155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96"/>
      <c r="BW83" s="196"/>
      <c r="BX83" s="196"/>
      <c r="BY83" s="196"/>
      <c r="BZ83" s="196"/>
      <c r="CA83" s="196"/>
      <c r="CB83" s="196"/>
      <c r="CC83" s="196"/>
      <c r="CD83" s="196"/>
      <c r="CE83" s="196"/>
      <c r="CF83" s="196"/>
      <c r="CG83" s="196"/>
      <c r="CH83" s="196"/>
      <c r="CI83" s="196"/>
      <c r="CJ83" s="196"/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</row>
    <row r="84" spans="1:104" s="176" customFormat="1">
      <c r="A84" s="193" t="s">
        <v>46</v>
      </c>
      <c r="B84" s="156" t="s">
        <v>52</v>
      </c>
      <c r="C84" s="155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96"/>
      <c r="BW84" s="196"/>
      <c r="BX84" s="196"/>
      <c r="BY84" s="196"/>
      <c r="BZ84" s="196"/>
      <c r="CA84" s="196"/>
      <c r="CB84" s="196"/>
      <c r="CC84" s="196"/>
      <c r="CD84" s="196"/>
      <c r="CE84" s="196"/>
      <c r="CF84" s="196"/>
      <c r="CG84" s="196"/>
      <c r="CH84" s="196"/>
      <c r="CI84" s="196"/>
      <c r="CJ84" s="196"/>
      <c r="CK84" s="196"/>
      <c r="CL84" s="196"/>
      <c r="CM84" s="196"/>
      <c r="CN84" s="196"/>
      <c r="CO84" s="196"/>
      <c r="CP84" s="196"/>
      <c r="CQ84" s="196"/>
      <c r="CR84" s="196"/>
      <c r="CS84" s="196"/>
      <c r="CT84" s="196"/>
      <c r="CU84" s="196"/>
      <c r="CV84" s="196"/>
      <c r="CW84" s="196"/>
      <c r="CX84" s="196"/>
      <c r="CY84" s="196"/>
      <c r="CZ84" s="196"/>
    </row>
    <row r="85" spans="1:104" s="176" customFormat="1">
      <c r="A85" s="193" t="s">
        <v>46</v>
      </c>
      <c r="B85" s="156" t="s">
        <v>82</v>
      </c>
      <c r="C85" s="155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  <c r="CA85" s="196"/>
      <c r="CB85" s="196"/>
      <c r="CC85" s="196"/>
      <c r="CD85" s="196"/>
      <c r="CE85" s="196"/>
      <c r="CF85" s="196"/>
      <c r="CG85" s="196"/>
      <c r="CH85" s="196"/>
      <c r="CI85" s="196"/>
      <c r="CJ85" s="196"/>
      <c r="CK85" s="196"/>
      <c r="CL85" s="196"/>
      <c r="CM85" s="196"/>
      <c r="CN85" s="196"/>
      <c r="CO85" s="196"/>
      <c r="CP85" s="196"/>
      <c r="CQ85" s="196"/>
      <c r="CR85" s="196"/>
      <c r="CS85" s="196"/>
      <c r="CT85" s="196"/>
      <c r="CU85" s="196"/>
      <c r="CV85" s="196"/>
      <c r="CW85" s="196"/>
      <c r="CX85" s="196"/>
      <c r="CY85" s="196"/>
      <c r="CZ85" s="196"/>
    </row>
    <row r="86" spans="1:104" s="176" customFormat="1">
      <c r="A86" s="193" t="s">
        <v>46</v>
      </c>
      <c r="B86" s="156" t="s">
        <v>54</v>
      </c>
      <c r="C86" s="155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  <c r="BU86" s="196"/>
      <c r="BV86" s="196"/>
      <c r="BW86" s="196"/>
      <c r="BX86" s="196"/>
      <c r="BY86" s="196"/>
      <c r="BZ86" s="196"/>
      <c r="CA86" s="196"/>
      <c r="CB86" s="196"/>
      <c r="CC86" s="196"/>
      <c r="CD86" s="196"/>
      <c r="CE86" s="196"/>
      <c r="CF86" s="196"/>
      <c r="CG86" s="196"/>
      <c r="CH86" s="196"/>
      <c r="CI86" s="196"/>
      <c r="CJ86" s="196"/>
      <c r="CK86" s="196"/>
      <c r="CL86" s="196"/>
      <c r="CM86" s="196"/>
      <c r="CN86" s="196"/>
      <c r="CO86" s="196"/>
      <c r="CP86" s="196"/>
      <c r="CQ86" s="196"/>
      <c r="CR86" s="196"/>
      <c r="CS86" s="196"/>
      <c r="CT86" s="196"/>
      <c r="CU86" s="196"/>
      <c r="CV86" s="196"/>
      <c r="CW86" s="196"/>
      <c r="CX86" s="196"/>
      <c r="CY86" s="196"/>
      <c r="CZ86" s="196"/>
    </row>
    <row r="87" spans="1:104" s="176" customFormat="1">
      <c r="A87" s="193" t="s">
        <v>46</v>
      </c>
      <c r="B87" s="156" t="s">
        <v>72</v>
      </c>
      <c r="C87" s="155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  <c r="CF87" s="196"/>
      <c r="CG87" s="196"/>
      <c r="CH87" s="196"/>
      <c r="CI87" s="196"/>
      <c r="CJ87" s="196"/>
      <c r="CK87" s="196"/>
      <c r="CL87" s="196"/>
      <c r="CM87" s="196"/>
      <c r="CN87" s="196"/>
      <c r="CO87" s="196"/>
      <c r="CP87" s="196"/>
      <c r="CQ87" s="196"/>
      <c r="CR87" s="196"/>
      <c r="CS87" s="196"/>
      <c r="CT87" s="196"/>
      <c r="CU87" s="196"/>
      <c r="CV87" s="196"/>
      <c r="CW87" s="196"/>
      <c r="CX87" s="196"/>
      <c r="CY87" s="196"/>
      <c r="CZ87" s="196"/>
    </row>
    <row r="88" spans="1:104" s="176" customFormat="1">
      <c r="A88" s="193" t="s">
        <v>46</v>
      </c>
      <c r="B88" s="156" t="s">
        <v>55</v>
      </c>
      <c r="C88" s="155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  <c r="BS88" s="196"/>
      <c r="BT88" s="196"/>
      <c r="BU88" s="196"/>
      <c r="BV88" s="196"/>
      <c r="BW88" s="196"/>
      <c r="BX88" s="196"/>
      <c r="BY88" s="196"/>
      <c r="BZ88" s="196"/>
      <c r="CA88" s="196"/>
      <c r="CB88" s="196"/>
      <c r="CC88" s="196"/>
      <c r="CD88" s="196"/>
      <c r="CE88" s="196"/>
      <c r="CF88" s="196"/>
      <c r="CG88" s="196"/>
      <c r="CH88" s="196"/>
      <c r="CI88" s="196"/>
      <c r="CJ88" s="196"/>
      <c r="CK88" s="196"/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</row>
    <row r="89" spans="1:104" s="176" customFormat="1">
      <c r="A89" s="193" t="s">
        <v>46</v>
      </c>
      <c r="B89" s="156" t="s">
        <v>81</v>
      </c>
      <c r="C89" s="155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</row>
    <row r="90" spans="1:104" s="176" customFormat="1">
      <c r="A90" s="193" t="s">
        <v>46</v>
      </c>
      <c r="B90" s="156" t="s">
        <v>56</v>
      </c>
      <c r="C90" s="155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196"/>
      <c r="BT90" s="196"/>
      <c r="BU90" s="196"/>
      <c r="BV90" s="196"/>
      <c r="BW90" s="196"/>
      <c r="BX90" s="196"/>
      <c r="BY90" s="196"/>
      <c r="BZ90" s="196"/>
      <c r="CA90" s="196"/>
      <c r="CB90" s="196"/>
      <c r="CC90" s="196"/>
      <c r="CD90" s="196"/>
      <c r="CE90" s="196"/>
      <c r="CF90" s="196"/>
      <c r="CG90" s="196"/>
      <c r="CH90" s="196"/>
      <c r="CI90" s="196"/>
      <c r="CJ90" s="196"/>
      <c r="CK90" s="196"/>
      <c r="CL90" s="196"/>
      <c r="CM90" s="196"/>
      <c r="CN90" s="196"/>
      <c r="CO90" s="196"/>
      <c r="CP90" s="196"/>
      <c r="CQ90" s="196"/>
      <c r="CR90" s="196"/>
      <c r="CS90" s="196"/>
      <c r="CT90" s="196"/>
      <c r="CU90" s="196"/>
      <c r="CV90" s="196"/>
      <c r="CW90" s="196"/>
      <c r="CX90" s="196"/>
      <c r="CY90" s="196"/>
      <c r="CZ90" s="196"/>
    </row>
    <row r="91" spans="1:104" s="176" customFormat="1">
      <c r="A91" s="193" t="s">
        <v>46</v>
      </c>
      <c r="B91" s="156" t="s">
        <v>57</v>
      </c>
      <c r="C91" s="155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196"/>
      <c r="BO91" s="196"/>
      <c r="BP91" s="196"/>
      <c r="BQ91" s="196"/>
      <c r="BR91" s="196"/>
      <c r="BS91" s="196"/>
      <c r="BT91" s="196"/>
      <c r="BU91" s="196"/>
      <c r="BV91" s="196"/>
      <c r="BW91" s="196"/>
      <c r="BX91" s="196"/>
      <c r="BY91" s="196"/>
      <c r="BZ91" s="196"/>
      <c r="CA91" s="196"/>
      <c r="CB91" s="196"/>
      <c r="CC91" s="196"/>
      <c r="CD91" s="196"/>
      <c r="CE91" s="196"/>
      <c r="CF91" s="196"/>
      <c r="CG91" s="196"/>
      <c r="CH91" s="196"/>
      <c r="CI91" s="196"/>
      <c r="CJ91" s="196"/>
      <c r="CK91" s="196"/>
      <c r="CL91" s="196"/>
      <c r="CM91" s="196"/>
      <c r="CN91" s="196"/>
      <c r="CO91" s="196"/>
      <c r="CP91" s="196"/>
      <c r="CQ91" s="196"/>
      <c r="CR91" s="196"/>
      <c r="CS91" s="196"/>
      <c r="CT91" s="196"/>
      <c r="CU91" s="196"/>
      <c r="CV91" s="196"/>
      <c r="CW91" s="196"/>
      <c r="CX91" s="196"/>
      <c r="CY91" s="196"/>
      <c r="CZ91" s="196"/>
    </row>
    <row r="92" spans="1:104" s="176" customFormat="1">
      <c r="A92" s="193" t="s">
        <v>46</v>
      </c>
      <c r="B92" s="156" t="s">
        <v>58</v>
      </c>
      <c r="C92" s="155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96"/>
      <c r="BU92" s="196"/>
      <c r="BV92" s="196"/>
      <c r="BW92" s="196"/>
      <c r="BX92" s="196"/>
      <c r="BY92" s="196"/>
      <c r="BZ92" s="196"/>
      <c r="CA92" s="196"/>
      <c r="CB92" s="196"/>
      <c r="CC92" s="196"/>
      <c r="CD92" s="196"/>
      <c r="CE92" s="196"/>
      <c r="CF92" s="196"/>
      <c r="CG92" s="196"/>
      <c r="CH92" s="196"/>
      <c r="CI92" s="196"/>
      <c r="CJ92" s="196"/>
      <c r="CK92" s="196"/>
      <c r="CL92" s="196"/>
      <c r="CM92" s="196"/>
      <c r="CN92" s="196"/>
      <c r="CO92" s="196"/>
      <c r="CP92" s="196"/>
      <c r="CQ92" s="196"/>
      <c r="CR92" s="196"/>
      <c r="CS92" s="196"/>
      <c r="CT92" s="196"/>
      <c r="CU92" s="196"/>
      <c r="CV92" s="196"/>
      <c r="CW92" s="196"/>
      <c r="CX92" s="196"/>
      <c r="CY92" s="196"/>
      <c r="CZ92" s="196"/>
    </row>
    <row r="93" spans="1:104" s="176" customFormat="1">
      <c r="A93" s="193" t="s">
        <v>46</v>
      </c>
      <c r="B93" s="156" t="s">
        <v>73</v>
      </c>
      <c r="C93" s="160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  <c r="BI93" s="196"/>
      <c r="BJ93" s="196"/>
      <c r="BK93" s="196"/>
      <c r="BL93" s="196"/>
      <c r="BM93" s="196"/>
      <c r="BN93" s="196"/>
      <c r="BO93" s="196"/>
      <c r="BP93" s="196"/>
      <c r="BQ93" s="196"/>
      <c r="BR93" s="196"/>
      <c r="BS93" s="196"/>
      <c r="BT93" s="196"/>
      <c r="BU93" s="196"/>
      <c r="BV93" s="196"/>
      <c r="BW93" s="196"/>
      <c r="BX93" s="196"/>
      <c r="BY93" s="196"/>
      <c r="BZ93" s="196"/>
      <c r="CA93" s="196"/>
      <c r="CB93" s="196"/>
      <c r="CC93" s="196"/>
      <c r="CD93" s="196"/>
      <c r="CE93" s="196"/>
      <c r="CF93" s="196"/>
      <c r="CG93" s="196"/>
      <c r="CH93" s="196"/>
      <c r="CI93" s="196"/>
      <c r="CJ93" s="196"/>
      <c r="CK93" s="196"/>
      <c r="CL93" s="196"/>
      <c r="CM93" s="196"/>
      <c r="CN93" s="196"/>
      <c r="CO93" s="196"/>
      <c r="CP93" s="196"/>
      <c r="CQ93" s="196"/>
      <c r="CR93" s="196"/>
      <c r="CS93" s="196"/>
      <c r="CT93" s="196"/>
      <c r="CU93" s="196"/>
      <c r="CV93" s="196"/>
      <c r="CW93" s="196"/>
      <c r="CX93" s="196"/>
      <c r="CY93" s="196"/>
      <c r="CZ93" s="196"/>
    </row>
    <row r="94" spans="1:104" s="176" customFormat="1">
      <c r="A94" s="193" t="s">
        <v>46</v>
      </c>
      <c r="B94" s="156" t="s">
        <v>74</v>
      </c>
      <c r="C94" s="155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6"/>
      <c r="BB94" s="196"/>
      <c r="BC94" s="196"/>
      <c r="BD94" s="196"/>
      <c r="BE94" s="196"/>
      <c r="BF94" s="196"/>
      <c r="BG94" s="196"/>
      <c r="BH94" s="196"/>
      <c r="BI94" s="196"/>
      <c r="BJ94" s="196"/>
      <c r="BK94" s="196"/>
      <c r="BL94" s="196"/>
      <c r="BM94" s="196"/>
      <c r="BN94" s="196"/>
      <c r="BO94" s="196"/>
      <c r="BP94" s="196"/>
      <c r="BQ94" s="196"/>
      <c r="BR94" s="196"/>
      <c r="BS94" s="196"/>
      <c r="BT94" s="196"/>
      <c r="BU94" s="196"/>
      <c r="BV94" s="196"/>
      <c r="BW94" s="196"/>
      <c r="BX94" s="196"/>
      <c r="BY94" s="196"/>
      <c r="BZ94" s="196"/>
      <c r="CA94" s="196"/>
      <c r="CB94" s="196"/>
      <c r="CC94" s="196"/>
      <c r="CD94" s="196"/>
      <c r="CE94" s="196"/>
      <c r="CF94" s="196"/>
      <c r="CG94" s="196"/>
      <c r="CH94" s="196"/>
      <c r="CI94" s="196"/>
      <c r="CJ94" s="196"/>
      <c r="CK94" s="196"/>
      <c r="CL94" s="196"/>
      <c r="CM94" s="196"/>
      <c r="CN94" s="196"/>
      <c r="CO94" s="196"/>
      <c r="CP94" s="196"/>
      <c r="CQ94" s="196"/>
      <c r="CR94" s="196"/>
      <c r="CS94" s="196"/>
      <c r="CT94" s="196"/>
      <c r="CU94" s="196"/>
      <c r="CV94" s="196"/>
      <c r="CW94" s="196"/>
      <c r="CX94" s="196"/>
      <c r="CY94" s="196"/>
      <c r="CZ94" s="196"/>
    </row>
    <row r="95" spans="1:104" s="176" customFormat="1">
      <c r="A95" s="193" t="s">
        <v>46</v>
      </c>
      <c r="B95" s="194" t="s">
        <v>70</v>
      </c>
      <c r="C95" s="155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  <c r="AZ95" s="196"/>
      <c r="BA95" s="196"/>
      <c r="BB95" s="196"/>
      <c r="BC95" s="196"/>
      <c r="BD95" s="196"/>
      <c r="BE95" s="196"/>
      <c r="BF95" s="196"/>
      <c r="BG95" s="196"/>
      <c r="BH95" s="196"/>
      <c r="BI95" s="196"/>
      <c r="BJ95" s="196"/>
      <c r="BK95" s="196"/>
      <c r="BL95" s="196"/>
      <c r="BM95" s="196"/>
      <c r="BN95" s="196"/>
      <c r="BO95" s="196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6"/>
      <c r="CB95" s="196"/>
      <c r="CC95" s="196"/>
      <c r="CD95" s="196"/>
      <c r="CE95" s="196"/>
      <c r="CF95" s="196"/>
      <c r="CG95" s="196"/>
      <c r="CH95" s="196"/>
      <c r="CI95" s="196"/>
      <c r="CJ95" s="196"/>
      <c r="CK95" s="196"/>
      <c r="CL95" s="196"/>
      <c r="CM95" s="196"/>
      <c r="CN95" s="196"/>
      <c r="CO95" s="196"/>
      <c r="CP95" s="196"/>
      <c r="CQ95" s="196"/>
      <c r="CR95" s="196"/>
      <c r="CS95" s="196"/>
      <c r="CT95" s="196"/>
      <c r="CU95" s="196"/>
      <c r="CV95" s="196"/>
      <c r="CW95" s="196"/>
      <c r="CX95" s="196"/>
      <c r="CY95" s="196"/>
      <c r="CZ95" s="196"/>
    </row>
    <row r="96" spans="1:104" s="176" customFormat="1">
      <c r="A96" s="157"/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  <c r="BG96" s="159"/>
      <c r="BH96" s="159"/>
      <c r="BI96" s="159"/>
      <c r="BJ96" s="159"/>
      <c r="BK96" s="159"/>
      <c r="BL96" s="159"/>
      <c r="BM96" s="159"/>
      <c r="BN96" s="159"/>
      <c r="BO96" s="159"/>
      <c r="BP96" s="159"/>
      <c r="BQ96" s="159"/>
      <c r="BR96" s="159"/>
      <c r="BS96" s="159"/>
      <c r="BT96" s="159"/>
      <c r="BU96" s="159"/>
      <c r="BV96" s="159"/>
      <c r="BW96" s="159"/>
      <c r="BX96" s="159"/>
      <c r="BY96" s="159"/>
      <c r="BZ96" s="159"/>
      <c r="CA96" s="159"/>
      <c r="CB96" s="159"/>
      <c r="CC96" s="159"/>
      <c r="CD96" s="159"/>
      <c r="CE96" s="159"/>
      <c r="CF96" s="159"/>
      <c r="CG96" s="159"/>
      <c r="CH96" s="159"/>
      <c r="CI96" s="159"/>
      <c r="CJ96" s="159"/>
      <c r="CK96" s="159"/>
      <c r="CL96" s="159"/>
      <c r="CM96" s="159"/>
      <c r="CN96" s="159"/>
      <c r="CO96" s="159"/>
      <c r="CP96" s="159"/>
      <c r="CQ96" s="159"/>
      <c r="CR96" s="159"/>
      <c r="CS96" s="159"/>
      <c r="CT96" s="159"/>
      <c r="CU96" s="159"/>
      <c r="CV96" s="159"/>
      <c r="CW96" s="159"/>
      <c r="CX96" s="159"/>
      <c r="CY96" s="159"/>
      <c r="CZ96" s="159"/>
    </row>
    <row r="97" spans="1:104" s="176" customFormat="1">
      <c r="A97" s="193" t="s">
        <v>2</v>
      </c>
      <c r="B97" s="156" t="s">
        <v>88</v>
      </c>
      <c r="C97" s="160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O97" s="196"/>
      <c r="AP97" s="196"/>
      <c r="AQ97" s="196"/>
      <c r="AR97" s="196"/>
      <c r="AS97" s="196"/>
      <c r="AT97" s="196"/>
      <c r="AU97" s="196"/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6"/>
      <c r="BM97" s="196"/>
      <c r="BN97" s="196"/>
      <c r="BO97" s="196"/>
      <c r="BP97" s="196"/>
      <c r="BQ97" s="196"/>
      <c r="BR97" s="196"/>
      <c r="BS97" s="196"/>
      <c r="BT97" s="196"/>
      <c r="BU97" s="196"/>
      <c r="BV97" s="196"/>
      <c r="BW97" s="196"/>
      <c r="BX97" s="196"/>
      <c r="BY97" s="196"/>
      <c r="BZ97" s="196"/>
      <c r="CA97" s="196"/>
      <c r="CB97" s="196"/>
      <c r="CC97" s="196"/>
      <c r="CD97" s="196"/>
      <c r="CE97" s="196"/>
      <c r="CF97" s="196"/>
      <c r="CG97" s="196"/>
      <c r="CH97" s="196"/>
      <c r="CI97" s="196"/>
      <c r="CJ97" s="196"/>
      <c r="CK97" s="196"/>
      <c r="CL97" s="196"/>
      <c r="CM97" s="196"/>
      <c r="CN97" s="196"/>
      <c r="CO97" s="196"/>
      <c r="CP97" s="196"/>
      <c r="CQ97" s="196"/>
      <c r="CR97" s="196"/>
      <c r="CS97" s="196"/>
      <c r="CT97" s="196"/>
      <c r="CU97" s="196"/>
      <c r="CV97" s="196"/>
      <c r="CW97" s="196"/>
      <c r="CX97" s="196"/>
      <c r="CY97" s="196"/>
      <c r="CZ97" s="196"/>
    </row>
    <row r="98" spans="1:104" s="176" customFormat="1">
      <c r="A98" s="193" t="s">
        <v>2</v>
      </c>
      <c r="B98" s="156" t="s">
        <v>89</v>
      </c>
      <c r="C98" s="155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  <c r="CA98" s="196"/>
      <c r="CB98" s="196"/>
      <c r="CC98" s="196"/>
      <c r="CD98" s="196"/>
      <c r="CE98" s="196"/>
      <c r="CF98" s="196"/>
      <c r="CG98" s="196"/>
      <c r="CH98" s="196"/>
      <c r="CI98" s="196"/>
      <c r="CJ98" s="196"/>
      <c r="CK98" s="196"/>
      <c r="CL98" s="196"/>
      <c r="CM98" s="196"/>
      <c r="CN98" s="196"/>
      <c r="CO98" s="196"/>
      <c r="CP98" s="196"/>
      <c r="CQ98" s="196"/>
      <c r="CR98" s="196"/>
      <c r="CS98" s="196"/>
      <c r="CT98" s="196"/>
      <c r="CU98" s="196"/>
      <c r="CV98" s="196"/>
      <c r="CW98" s="196"/>
      <c r="CX98" s="196"/>
      <c r="CY98" s="196"/>
      <c r="CZ98" s="196"/>
    </row>
    <row r="99" spans="1:104" s="176" customFormat="1">
      <c r="A99" s="193" t="s">
        <v>2</v>
      </c>
      <c r="B99" s="154" t="s">
        <v>90</v>
      </c>
      <c r="C99" s="155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T99" s="196"/>
      <c r="BU99" s="196"/>
      <c r="BV99" s="196"/>
      <c r="BW99" s="196"/>
      <c r="BX99" s="196"/>
      <c r="BY99" s="196"/>
      <c r="BZ99" s="196"/>
      <c r="CA99" s="196"/>
      <c r="CB99" s="196"/>
      <c r="CC99" s="196"/>
      <c r="CD99" s="196"/>
      <c r="CE99" s="196"/>
      <c r="CF99" s="196"/>
      <c r="CG99" s="196"/>
      <c r="CH99" s="196"/>
      <c r="CI99" s="196"/>
      <c r="CJ99" s="196"/>
      <c r="CK99" s="196"/>
      <c r="CL99" s="196"/>
      <c r="CM99" s="196"/>
      <c r="CN99" s="196"/>
      <c r="CO99" s="196"/>
      <c r="CP99" s="196"/>
      <c r="CQ99" s="196"/>
      <c r="CR99" s="196"/>
      <c r="CS99" s="196"/>
      <c r="CT99" s="196"/>
      <c r="CU99" s="196"/>
      <c r="CV99" s="196"/>
      <c r="CW99" s="196"/>
      <c r="CX99" s="196"/>
      <c r="CY99" s="196"/>
      <c r="CZ99" s="196"/>
    </row>
    <row r="100" spans="1:104" s="176" customFormat="1">
      <c r="A100" s="161"/>
      <c r="B100" s="156"/>
      <c r="C100" s="155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196"/>
      <c r="BF100" s="196"/>
      <c r="BG100" s="196"/>
      <c r="BH100" s="196"/>
      <c r="BI100" s="196"/>
      <c r="BJ100" s="196"/>
      <c r="BK100" s="196"/>
      <c r="BL100" s="196"/>
      <c r="BM100" s="196"/>
      <c r="BN100" s="196"/>
      <c r="BO100" s="196"/>
      <c r="BP100" s="196"/>
      <c r="BQ100" s="196"/>
      <c r="BR100" s="196"/>
      <c r="BS100" s="196"/>
      <c r="BT100" s="196"/>
      <c r="BU100" s="196"/>
      <c r="BV100" s="196"/>
      <c r="BW100" s="196"/>
      <c r="BX100" s="196"/>
      <c r="BY100" s="196"/>
      <c r="BZ100" s="196"/>
      <c r="CA100" s="196"/>
      <c r="CB100" s="196"/>
      <c r="CC100" s="196"/>
      <c r="CD100" s="196"/>
      <c r="CE100" s="196"/>
      <c r="CF100" s="196"/>
      <c r="CG100" s="196"/>
      <c r="CH100" s="196"/>
      <c r="CI100" s="196"/>
      <c r="CJ100" s="196"/>
      <c r="CK100" s="196"/>
      <c r="CL100" s="196"/>
      <c r="CM100" s="196"/>
      <c r="CN100" s="196"/>
      <c r="CO100" s="196"/>
      <c r="CP100" s="196"/>
      <c r="CQ100" s="196"/>
      <c r="CR100" s="196"/>
      <c r="CS100" s="196"/>
      <c r="CT100" s="196"/>
      <c r="CU100" s="196"/>
      <c r="CV100" s="196"/>
      <c r="CW100" s="196"/>
      <c r="CX100" s="196"/>
      <c r="CY100" s="196"/>
      <c r="CZ100" s="196"/>
    </row>
    <row r="101" spans="1:104" s="176" customFormat="1">
      <c r="A101" s="157"/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  <c r="BJ101" s="159"/>
      <c r="BK101" s="159"/>
      <c r="BL101" s="159"/>
      <c r="BM101" s="159"/>
      <c r="BN101" s="159"/>
      <c r="BO101" s="159"/>
      <c r="BP101" s="159"/>
      <c r="BQ101" s="159"/>
      <c r="BR101" s="159"/>
      <c r="BS101" s="159"/>
      <c r="BT101" s="159"/>
      <c r="BU101" s="159"/>
      <c r="BV101" s="159"/>
      <c r="BW101" s="159"/>
      <c r="BX101" s="159"/>
      <c r="BY101" s="159"/>
      <c r="BZ101" s="159"/>
      <c r="CA101" s="159"/>
      <c r="CB101" s="159"/>
      <c r="CC101" s="159"/>
      <c r="CD101" s="159"/>
      <c r="CE101" s="159"/>
      <c r="CF101" s="159"/>
      <c r="CG101" s="159"/>
      <c r="CH101" s="159"/>
      <c r="CI101" s="159"/>
      <c r="CJ101" s="159"/>
      <c r="CK101" s="159"/>
      <c r="CL101" s="159"/>
      <c r="CM101" s="159"/>
      <c r="CN101" s="159"/>
      <c r="CO101" s="159"/>
      <c r="CP101" s="159"/>
      <c r="CQ101" s="159"/>
      <c r="CR101" s="159"/>
      <c r="CS101" s="159"/>
      <c r="CT101" s="159"/>
      <c r="CU101" s="159"/>
      <c r="CV101" s="159"/>
      <c r="CW101" s="159"/>
      <c r="CX101" s="159"/>
      <c r="CY101" s="159"/>
      <c r="CZ101" s="159"/>
    </row>
    <row r="102" spans="1:104" s="176" customFormat="1">
      <c r="A102" s="193" t="s">
        <v>91</v>
      </c>
      <c r="B102" s="194" t="s">
        <v>48</v>
      </c>
      <c r="C102" s="155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6"/>
      <c r="BM102" s="196"/>
      <c r="BN102" s="196"/>
      <c r="BO102" s="196"/>
      <c r="BP102" s="196"/>
      <c r="BQ102" s="196"/>
      <c r="BR102" s="196"/>
      <c r="BS102" s="196"/>
      <c r="BT102" s="196"/>
      <c r="BU102" s="196"/>
      <c r="BV102" s="196"/>
      <c r="BW102" s="196"/>
      <c r="BX102" s="196"/>
      <c r="BY102" s="196"/>
      <c r="BZ102" s="196"/>
      <c r="CA102" s="196"/>
      <c r="CB102" s="196"/>
      <c r="CC102" s="196"/>
      <c r="CD102" s="196"/>
      <c r="CE102" s="196"/>
      <c r="CF102" s="196"/>
      <c r="CG102" s="196"/>
      <c r="CH102" s="196"/>
      <c r="CI102" s="196"/>
      <c r="CJ102" s="196"/>
      <c r="CK102" s="196"/>
      <c r="CL102" s="196"/>
      <c r="CM102" s="196"/>
      <c r="CN102" s="196"/>
      <c r="CO102" s="196"/>
      <c r="CP102" s="196"/>
      <c r="CQ102" s="196"/>
      <c r="CR102" s="196"/>
      <c r="CS102" s="196"/>
      <c r="CT102" s="196"/>
      <c r="CU102" s="196"/>
      <c r="CV102" s="196"/>
      <c r="CW102" s="196"/>
      <c r="CX102" s="196"/>
      <c r="CY102" s="196"/>
      <c r="CZ102" s="196"/>
    </row>
    <row r="103" spans="1:104" s="176" customFormat="1">
      <c r="A103" s="193" t="s">
        <v>91</v>
      </c>
      <c r="B103" s="156" t="s">
        <v>49</v>
      </c>
      <c r="C103" s="155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6"/>
      <c r="BM103" s="196"/>
      <c r="BN103" s="196"/>
      <c r="BO103" s="196"/>
      <c r="BP103" s="196"/>
      <c r="BQ103" s="196"/>
      <c r="BR103" s="196"/>
      <c r="BS103" s="196"/>
      <c r="BT103" s="196"/>
      <c r="BU103" s="196"/>
      <c r="BV103" s="196"/>
      <c r="BW103" s="196"/>
      <c r="BX103" s="196"/>
      <c r="BY103" s="196"/>
      <c r="BZ103" s="196"/>
      <c r="CA103" s="196"/>
      <c r="CB103" s="196"/>
      <c r="CC103" s="196"/>
      <c r="CD103" s="196"/>
      <c r="CE103" s="196"/>
      <c r="CF103" s="196"/>
      <c r="CG103" s="196"/>
      <c r="CH103" s="196"/>
      <c r="CI103" s="196"/>
      <c r="CJ103" s="196"/>
      <c r="CK103" s="196"/>
      <c r="CL103" s="196"/>
      <c r="CM103" s="196"/>
      <c r="CN103" s="196"/>
      <c r="CO103" s="196"/>
      <c r="CP103" s="196"/>
      <c r="CQ103" s="196"/>
      <c r="CR103" s="196"/>
      <c r="CS103" s="196"/>
      <c r="CT103" s="196"/>
      <c r="CU103" s="196"/>
      <c r="CV103" s="196"/>
      <c r="CW103" s="196"/>
      <c r="CX103" s="196"/>
      <c r="CY103" s="196"/>
      <c r="CZ103" s="196"/>
    </row>
    <row r="104" spans="1:104" s="176" customFormat="1">
      <c r="A104" s="193" t="s">
        <v>91</v>
      </c>
      <c r="B104" s="156" t="s">
        <v>50</v>
      </c>
      <c r="C104" s="155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196"/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96"/>
      <c r="CD104" s="196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6"/>
      <c r="CO104" s="196"/>
      <c r="CP104" s="196"/>
      <c r="CQ104" s="196"/>
      <c r="CR104" s="196"/>
      <c r="CS104" s="196"/>
      <c r="CT104" s="196"/>
      <c r="CU104" s="196"/>
      <c r="CV104" s="196"/>
      <c r="CW104" s="196"/>
      <c r="CX104" s="196"/>
      <c r="CY104" s="196"/>
      <c r="CZ104" s="196"/>
    </row>
    <row r="105" spans="1:104" s="176" customFormat="1">
      <c r="A105" s="193" t="s">
        <v>91</v>
      </c>
      <c r="B105" s="156" t="s">
        <v>51</v>
      </c>
      <c r="C105" s="155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6"/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6"/>
      <c r="BR105" s="196"/>
      <c r="BS105" s="196"/>
      <c r="BT105" s="196"/>
      <c r="BU105" s="196"/>
      <c r="BV105" s="196"/>
      <c r="BW105" s="196"/>
      <c r="BX105" s="196"/>
      <c r="BY105" s="196"/>
      <c r="BZ105" s="196"/>
      <c r="CA105" s="196"/>
      <c r="CB105" s="196"/>
      <c r="CC105" s="196"/>
      <c r="CD105" s="196"/>
      <c r="CE105" s="196"/>
      <c r="CF105" s="196"/>
      <c r="CG105" s="196"/>
      <c r="CH105" s="196"/>
      <c r="CI105" s="196"/>
      <c r="CJ105" s="196"/>
      <c r="CK105" s="196"/>
      <c r="CL105" s="196"/>
      <c r="CM105" s="196"/>
      <c r="CN105" s="196"/>
      <c r="CO105" s="196"/>
      <c r="CP105" s="196"/>
      <c r="CQ105" s="196"/>
      <c r="CR105" s="196"/>
      <c r="CS105" s="196"/>
      <c r="CT105" s="196"/>
      <c r="CU105" s="196"/>
      <c r="CV105" s="196"/>
      <c r="CW105" s="196"/>
      <c r="CX105" s="196"/>
      <c r="CY105" s="196"/>
      <c r="CZ105" s="196"/>
    </row>
    <row r="106" spans="1:104" s="176" customFormat="1">
      <c r="A106" s="193" t="s">
        <v>91</v>
      </c>
      <c r="B106" s="156" t="s">
        <v>52</v>
      </c>
      <c r="C106" s="155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6"/>
      <c r="BM106" s="196"/>
      <c r="BN106" s="196"/>
      <c r="BO106" s="196"/>
      <c r="BP106" s="196"/>
      <c r="BQ106" s="196"/>
      <c r="BR106" s="196"/>
      <c r="BS106" s="196"/>
      <c r="BT106" s="196"/>
      <c r="BU106" s="196"/>
      <c r="BV106" s="196"/>
      <c r="BW106" s="196"/>
      <c r="BX106" s="196"/>
      <c r="BY106" s="196"/>
      <c r="BZ106" s="196"/>
      <c r="CA106" s="196"/>
      <c r="CB106" s="196"/>
      <c r="CC106" s="196"/>
      <c r="CD106" s="196"/>
      <c r="CE106" s="196"/>
      <c r="CF106" s="196"/>
      <c r="CG106" s="196"/>
      <c r="CH106" s="196"/>
      <c r="CI106" s="196"/>
      <c r="CJ106" s="196"/>
      <c r="CK106" s="196"/>
      <c r="CL106" s="196"/>
      <c r="CM106" s="196"/>
      <c r="CN106" s="196"/>
      <c r="CO106" s="196"/>
      <c r="CP106" s="196"/>
      <c r="CQ106" s="196"/>
      <c r="CR106" s="196"/>
      <c r="CS106" s="196"/>
      <c r="CT106" s="196"/>
      <c r="CU106" s="196"/>
      <c r="CV106" s="196"/>
      <c r="CW106" s="196"/>
      <c r="CX106" s="196"/>
      <c r="CY106" s="196"/>
      <c r="CZ106" s="196"/>
    </row>
    <row r="107" spans="1:104" s="176" customFormat="1">
      <c r="A107" s="193" t="s">
        <v>91</v>
      </c>
      <c r="B107" s="156" t="s">
        <v>53</v>
      </c>
      <c r="C107" s="155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6"/>
      <c r="BQ107" s="196"/>
      <c r="BR107" s="196"/>
      <c r="BS107" s="196"/>
      <c r="BT107" s="196"/>
      <c r="BU107" s="196"/>
      <c r="BV107" s="196"/>
      <c r="BW107" s="196"/>
      <c r="BX107" s="196"/>
      <c r="BY107" s="196"/>
      <c r="BZ107" s="196"/>
      <c r="CA107" s="196"/>
      <c r="CB107" s="196"/>
      <c r="CC107" s="196"/>
      <c r="CD107" s="196"/>
      <c r="CE107" s="196"/>
      <c r="CF107" s="196"/>
      <c r="CG107" s="196"/>
      <c r="CH107" s="196"/>
      <c r="CI107" s="196"/>
      <c r="CJ107" s="196"/>
      <c r="CK107" s="196"/>
      <c r="CL107" s="196"/>
      <c r="CM107" s="196"/>
      <c r="CN107" s="196"/>
      <c r="CO107" s="196"/>
      <c r="CP107" s="196"/>
      <c r="CQ107" s="196"/>
      <c r="CR107" s="196"/>
      <c r="CS107" s="196"/>
      <c r="CT107" s="196"/>
      <c r="CU107" s="196"/>
      <c r="CV107" s="196"/>
      <c r="CW107" s="196"/>
      <c r="CX107" s="196"/>
      <c r="CY107" s="196"/>
      <c r="CZ107" s="196"/>
    </row>
    <row r="108" spans="1:104" s="176" customFormat="1">
      <c r="A108" s="193" t="s">
        <v>91</v>
      </c>
      <c r="B108" s="156" t="s">
        <v>54</v>
      </c>
      <c r="C108" s="155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  <c r="BM108" s="196"/>
      <c r="BN108" s="196"/>
      <c r="BO108" s="196"/>
      <c r="BP108" s="196"/>
      <c r="BQ108" s="196"/>
      <c r="BR108" s="196"/>
      <c r="BS108" s="196"/>
      <c r="BT108" s="196"/>
      <c r="BU108" s="196"/>
      <c r="BV108" s="196"/>
      <c r="BW108" s="196"/>
      <c r="BX108" s="196"/>
      <c r="BY108" s="196"/>
      <c r="BZ108" s="196"/>
      <c r="CA108" s="196"/>
      <c r="CB108" s="196"/>
      <c r="CC108" s="196"/>
      <c r="CD108" s="196"/>
      <c r="CE108" s="196"/>
      <c r="CF108" s="196"/>
      <c r="CG108" s="196"/>
      <c r="CH108" s="196"/>
      <c r="CI108" s="196"/>
      <c r="CJ108" s="196"/>
      <c r="CK108" s="196"/>
      <c r="CL108" s="196"/>
      <c r="CM108" s="196"/>
      <c r="CN108" s="196"/>
      <c r="CO108" s="196"/>
      <c r="CP108" s="196"/>
      <c r="CQ108" s="196"/>
      <c r="CR108" s="196"/>
      <c r="CS108" s="196"/>
      <c r="CT108" s="196"/>
      <c r="CU108" s="196"/>
      <c r="CV108" s="196"/>
      <c r="CW108" s="196"/>
      <c r="CX108" s="196"/>
      <c r="CY108" s="196"/>
      <c r="CZ108" s="196"/>
    </row>
    <row r="109" spans="1:104" s="176" customFormat="1">
      <c r="A109" s="193" t="s">
        <v>91</v>
      </c>
      <c r="B109" s="156" t="s">
        <v>72</v>
      </c>
      <c r="C109" s="155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6"/>
      <c r="BQ109" s="196"/>
      <c r="BR109" s="196"/>
      <c r="BS109" s="196"/>
      <c r="BT109" s="196"/>
      <c r="BU109" s="196"/>
      <c r="BV109" s="196"/>
      <c r="BW109" s="196"/>
      <c r="BX109" s="196"/>
      <c r="BY109" s="196"/>
      <c r="BZ109" s="196"/>
      <c r="CA109" s="196"/>
      <c r="CB109" s="196"/>
      <c r="CC109" s="196"/>
      <c r="CD109" s="196"/>
      <c r="CE109" s="196"/>
      <c r="CF109" s="196"/>
      <c r="CG109" s="196"/>
      <c r="CH109" s="196"/>
      <c r="CI109" s="196"/>
      <c r="CJ109" s="196"/>
      <c r="CK109" s="196"/>
      <c r="CL109" s="196"/>
      <c r="CM109" s="196"/>
      <c r="CN109" s="196"/>
      <c r="CO109" s="196"/>
      <c r="CP109" s="196"/>
      <c r="CQ109" s="196"/>
      <c r="CR109" s="196"/>
      <c r="CS109" s="196"/>
      <c r="CT109" s="196"/>
      <c r="CU109" s="196"/>
      <c r="CV109" s="196"/>
      <c r="CW109" s="196"/>
      <c r="CX109" s="196"/>
      <c r="CY109" s="196"/>
      <c r="CZ109" s="196"/>
    </row>
    <row r="110" spans="1:104" s="176" customFormat="1">
      <c r="A110" s="193" t="s">
        <v>91</v>
      </c>
      <c r="B110" s="156" t="s">
        <v>55</v>
      </c>
      <c r="C110" s="160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6"/>
      <c r="AY110" s="196"/>
      <c r="AZ110" s="196"/>
      <c r="BA110" s="196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6"/>
      <c r="BM110" s="196"/>
      <c r="BN110" s="196"/>
      <c r="BO110" s="196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196"/>
      <c r="CC110" s="196"/>
      <c r="CD110" s="196"/>
      <c r="CE110" s="196"/>
      <c r="CF110" s="196"/>
      <c r="CG110" s="196"/>
      <c r="CH110" s="196"/>
      <c r="CI110" s="196"/>
      <c r="CJ110" s="196"/>
      <c r="CK110" s="196"/>
      <c r="CL110" s="196"/>
      <c r="CM110" s="196"/>
      <c r="CN110" s="196"/>
      <c r="CO110" s="196"/>
      <c r="CP110" s="196"/>
      <c r="CQ110" s="196"/>
      <c r="CR110" s="196"/>
      <c r="CS110" s="196"/>
      <c r="CT110" s="196"/>
      <c r="CU110" s="196"/>
      <c r="CV110" s="196"/>
      <c r="CW110" s="196"/>
      <c r="CX110" s="196"/>
      <c r="CY110" s="196"/>
      <c r="CZ110" s="196"/>
    </row>
    <row r="111" spans="1:104" s="176" customFormat="1">
      <c r="A111" s="193" t="s">
        <v>91</v>
      </c>
      <c r="B111" s="156" t="s">
        <v>81</v>
      </c>
      <c r="C111" s="155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196"/>
      <c r="AV111" s="196"/>
      <c r="AW111" s="196"/>
      <c r="AX111" s="196"/>
      <c r="AY111" s="196"/>
      <c r="AZ111" s="196"/>
      <c r="BA111" s="196"/>
      <c r="BB111" s="196"/>
      <c r="BC111" s="196"/>
      <c r="BD111" s="196"/>
      <c r="BE111" s="196"/>
      <c r="BF111" s="196"/>
      <c r="BG111" s="196"/>
      <c r="BH111" s="196"/>
      <c r="BI111" s="196"/>
      <c r="BJ111" s="196"/>
      <c r="BK111" s="196"/>
      <c r="BL111" s="196"/>
      <c r="BM111" s="196"/>
      <c r="BN111" s="196"/>
      <c r="BO111" s="196"/>
      <c r="BP111" s="196"/>
      <c r="BQ111" s="196"/>
      <c r="BR111" s="196"/>
      <c r="BS111" s="196"/>
      <c r="BT111" s="196"/>
      <c r="BU111" s="196"/>
      <c r="BV111" s="196"/>
      <c r="BW111" s="196"/>
      <c r="BX111" s="196"/>
      <c r="BY111" s="196"/>
      <c r="BZ111" s="196"/>
      <c r="CA111" s="196"/>
      <c r="CB111" s="196"/>
      <c r="CC111" s="196"/>
      <c r="CD111" s="196"/>
      <c r="CE111" s="196"/>
      <c r="CF111" s="196"/>
      <c r="CG111" s="196"/>
      <c r="CH111" s="196"/>
      <c r="CI111" s="196"/>
      <c r="CJ111" s="196"/>
      <c r="CK111" s="196"/>
      <c r="CL111" s="196"/>
      <c r="CM111" s="196"/>
      <c r="CN111" s="196"/>
      <c r="CO111" s="196"/>
      <c r="CP111" s="196"/>
      <c r="CQ111" s="196"/>
      <c r="CR111" s="196"/>
      <c r="CS111" s="196"/>
      <c r="CT111" s="196"/>
      <c r="CU111" s="196"/>
      <c r="CV111" s="196"/>
      <c r="CW111" s="196"/>
      <c r="CX111" s="196"/>
      <c r="CY111" s="196"/>
      <c r="CZ111" s="196"/>
    </row>
    <row r="112" spans="1:104" s="176" customFormat="1">
      <c r="A112" s="193" t="s">
        <v>91</v>
      </c>
      <c r="B112" s="156" t="s">
        <v>56</v>
      </c>
      <c r="C112" s="155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196"/>
      <c r="AV112" s="196"/>
      <c r="AW112" s="196"/>
      <c r="AX112" s="196"/>
      <c r="AY112" s="196"/>
      <c r="AZ112" s="196"/>
      <c r="BA112" s="196"/>
      <c r="BB112" s="196"/>
      <c r="BC112" s="196"/>
      <c r="BD112" s="196"/>
      <c r="BE112" s="196"/>
      <c r="BF112" s="196"/>
      <c r="BG112" s="196"/>
      <c r="BH112" s="196"/>
      <c r="BI112" s="196"/>
      <c r="BJ112" s="196"/>
      <c r="BK112" s="196"/>
      <c r="BL112" s="196"/>
      <c r="BM112" s="196"/>
      <c r="BN112" s="196"/>
      <c r="BO112" s="196"/>
      <c r="BP112" s="196"/>
      <c r="BQ112" s="196"/>
      <c r="BR112" s="196"/>
      <c r="BS112" s="196"/>
      <c r="BT112" s="196"/>
      <c r="BU112" s="196"/>
      <c r="BV112" s="196"/>
      <c r="BW112" s="196"/>
      <c r="BX112" s="196"/>
      <c r="BY112" s="196"/>
      <c r="BZ112" s="196"/>
      <c r="CA112" s="196"/>
      <c r="CB112" s="196"/>
      <c r="CC112" s="196"/>
      <c r="CD112" s="196"/>
      <c r="CE112" s="196"/>
      <c r="CF112" s="196"/>
      <c r="CG112" s="196"/>
      <c r="CH112" s="196"/>
      <c r="CI112" s="196"/>
      <c r="CJ112" s="196"/>
      <c r="CK112" s="196"/>
      <c r="CL112" s="196"/>
      <c r="CM112" s="196"/>
      <c r="CN112" s="196"/>
      <c r="CO112" s="196"/>
      <c r="CP112" s="196"/>
      <c r="CQ112" s="196"/>
      <c r="CR112" s="196"/>
      <c r="CS112" s="196"/>
      <c r="CT112" s="196"/>
      <c r="CU112" s="196"/>
      <c r="CV112" s="196"/>
      <c r="CW112" s="196"/>
      <c r="CX112" s="196"/>
      <c r="CY112" s="196"/>
      <c r="CZ112" s="196"/>
    </row>
    <row r="113" spans="1:104" s="176" customFormat="1">
      <c r="A113" s="193" t="s">
        <v>91</v>
      </c>
      <c r="B113" s="156" t="s">
        <v>57</v>
      </c>
      <c r="C113" s="155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  <c r="CA113" s="196"/>
      <c r="CB113" s="196"/>
      <c r="CC113" s="196"/>
      <c r="CD113" s="196"/>
      <c r="CE113" s="196"/>
      <c r="CF113" s="196"/>
      <c r="CG113" s="196"/>
      <c r="CH113" s="196"/>
      <c r="CI113" s="196"/>
      <c r="CJ113" s="196"/>
      <c r="CK113" s="196"/>
      <c r="CL113" s="196"/>
      <c r="CM113" s="196"/>
      <c r="CN113" s="196"/>
      <c r="CO113" s="196"/>
      <c r="CP113" s="196"/>
      <c r="CQ113" s="196"/>
      <c r="CR113" s="196"/>
      <c r="CS113" s="196"/>
      <c r="CT113" s="196"/>
      <c r="CU113" s="196"/>
      <c r="CV113" s="196"/>
      <c r="CW113" s="196"/>
      <c r="CX113" s="196"/>
      <c r="CY113" s="196"/>
      <c r="CZ113" s="196"/>
    </row>
    <row r="114" spans="1:104" s="176" customFormat="1">
      <c r="A114" s="157"/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</row>
    <row r="115" spans="1:104" s="176" customFormat="1">
      <c r="A115" s="146"/>
      <c r="B115" s="156"/>
      <c r="C115" s="155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96"/>
      <c r="AO115" s="196"/>
      <c r="AP115" s="196"/>
      <c r="AQ115" s="196"/>
      <c r="AR115" s="196"/>
      <c r="AS115" s="196"/>
      <c r="AT115" s="196"/>
      <c r="AU115" s="196"/>
      <c r="AV115" s="196"/>
      <c r="AW115" s="196"/>
      <c r="AX115" s="196"/>
      <c r="AY115" s="196"/>
      <c r="AZ115" s="196"/>
      <c r="BA115" s="196"/>
      <c r="BB115" s="196"/>
      <c r="BC115" s="196"/>
      <c r="BD115" s="196"/>
      <c r="BE115" s="196"/>
      <c r="BF115" s="196"/>
      <c r="BG115" s="196"/>
      <c r="BH115" s="196"/>
      <c r="BI115" s="196"/>
      <c r="BJ115" s="196"/>
      <c r="BK115" s="196"/>
      <c r="BL115" s="196"/>
      <c r="BM115" s="196"/>
      <c r="BN115" s="196"/>
      <c r="BO115" s="196"/>
      <c r="BP115" s="196"/>
      <c r="BQ115" s="196"/>
      <c r="BR115" s="196"/>
      <c r="BS115" s="196"/>
      <c r="BT115" s="196"/>
      <c r="BU115" s="196"/>
      <c r="BV115" s="196"/>
      <c r="BW115" s="196"/>
      <c r="BX115" s="196"/>
      <c r="BY115" s="196"/>
      <c r="BZ115" s="196"/>
      <c r="CA115" s="196"/>
      <c r="CB115" s="196"/>
      <c r="CC115" s="196"/>
      <c r="CD115" s="196"/>
      <c r="CE115" s="196"/>
      <c r="CF115" s="196"/>
      <c r="CG115" s="196"/>
      <c r="CH115" s="196"/>
      <c r="CI115" s="196"/>
      <c r="CJ115" s="196"/>
      <c r="CK115" s="196"/>
      <c r="CL115" s="196"/>
      <c r="CM115" s="196"/>
      <c r="CN115" s="196"/>
      <c r="CO115" s="196"/>
      <c r="CP115" s="196"/>
      <c r="CQ115" s="196"/>
      <c r="CR115" s="196"/>
      <c r="CS115" s="196"/>
      <c r="CT115" s="196"/>
      <c r="CU115" s="196"/>
      <c r="CV115" s="196"/>
      <c r="CW115" s="196"/>
      <c r="CX115" s="196"/>
      <c r="CY115" s="196"/>
      <c r="CZ115" s="196"/>
    </row>
    <row r="116" spans="1:104" s="176" customFormat="1">
      <c r="A116" s="146"/>
      <c r="B116" s="156"/>
      <c r="C116" s="155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196"/>
      <c r="BB116" s="196"/>
      <c r="BC116" s="196"/>
      <c r="BD116" s="196"/>
      <c r="BE116" s="196"/>
      <c r="BF116" s="196"/>
      <c r="BG116" s="196"/>
      <c r="BH116" s="196"/>
      <c r="BI116" s="196"/>
      <c r="BJ116" s="196"/>
      <c r="BK116" s="196"/>
      <c r="BL116" s="196"/>
      <c r="BM116" s="196"/>
      <c r="BN116" s="196"/>
      <c r="BO116" s="196"/>
      <c r="BP116" s="196"/>
      <c r="BQ116" s="196"/>
      <c r="BR116" s="196"/>
      <c r="BS116" s="196"/>
      <c r="BT116" s="196"/>
      <c r="BU116" s="196"/>
      <c r="BV116" s="196"/>
      <c r="BW116" s="196"/>
      <c r="BX116" s="196"/>
      <c r="BY116" s="196"/>
      <c r="BZ116" s="196"/>
      <c r="CA116" s="196"/>
      <c r="CB116" s="196"/>
      <c r="CC116" s="196"/>
      <c r="CD116" s="196"/>
      <c r="CE116" s="196"/>
      <c r="CF116" s="196"/>
      <c r="CG116" s="196"/>
      <c r="CH116" s="196"/>
      <c r="CI116" s="196"/>
      <c r="CJ116" s="196"/>
      <c r="CK116" s="196"/>
      <c r="CL116" s="196"/>
      <c r="CM116" s="196"/>
      <c r="CN116" s="196"/>
      <c r="CO116" s="196"/>
      <c r="CP116" s="196"/>
      <c r="CQ116" s="196"/>
      <c r="CR116" s="196"/>
      <c r="CS116" s="196"/>
      <c r="CT116" s="196"/>
      <c r="CU116" s="196"/>
      <c r="CV116" s="196"/>
      <c r="CW116" s="196"/>
      <c r="CX116" s="196"/>
      <c r="CY116" s="196"/>
      <c r="CZ116" s="196"/>
    </row>
    <row r="117" spans="1:104" s="176" customFormat="1">
      <c r="A117" s="146"/>
      <c r="B117" s="154"/>
      <c r="C117" s="155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6"/>
      <c r="AY117" s="196"/>
      <c r="AZ117" s="196"/>
      <c r="BA117" s="196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6"/>
      <c r="BL117" s="196"/>
      <c r="BM117" s="196"/>
      <c r="BN117" s="196"/>
      <c r="BO117" s="196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196"/>
      <c r="CA117" s="196"/>
      <c r="CB117" s="196"/>
      <c r="CC117" s="196"/>
      <c r="CD117" s="196"/>
      <c r="CE117" s="196"/>
      <c r="CF117" s="196"/>
      <c r="CG117" s="196"/>
      <c r="CH117" s="196"/>
      <c r="CI117" s="196"/>
      <c r="CJ117" s="196"/>
      <c r="CK117" s="196"/>
      <c r="CL117" s="196"/>
      <c r="CM117" s="196"/>
      <c r="CN117" s="196"/>
      <c r="CO117" s="196"/>
      <c r="CP117" s="196"/>
      <c r="CQ117" s="196"/>
      <c r="CR117" s="196"/>
      <c r="CS117" s="196"/>
      <c r="CT117" s="196"/>
      <c r="CU117" s="196"/>
      <c r="CV117" s="196"/>
      <c r="CW117" s="196"/>
      <c r="CX117" s="196"/>
      <c r="CY117" s="196"/>
      <c r="CZ117" s="196"/>
    </row>
    <row r="118" spans="1:104" s="176" customFormat="1">
      <c r="A118" s="146"/>
      <c r="B118" s="154"/>
      <c r="C118" s="155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96"/>
      <c r="AQ118" s="196"/>
      <c r="AR118" s="196"/>
      <c r="AS118" s="196"/>
      <c r="AT118" s="196"/>
      <c r="AU118" s="196"/>
      <c r="AV118" s="196"/>
      <c r="AW118" s="196"/>
      <c r="AX118" s="196"/>
      <c r="AY118" s="196"/>
      <c r="AZ118" s="196"/>
      <c r="BA118" s="196"/>
      <c r="BB118" s="196"/>
      <c r="BC118" s="196"/>
      <c r="BD118" s="196"/>
      <c r="BE118" s="196"/>
      <c r="BF118" s="196"/>
      <c r="BG118" s="196"/>
      <c r="BH118" s="196"/>
      <c r="BI118" s="196"/>
      <c r="BJ118" s="196"/>
      <c r="BK118" s="196"/>
      <c r="BL118" s="196"/>
      <c r="BM118" s="196"/>
      <c r="BN118" s="196"/>
      <c r="BO118" s="196"/>
      <c r="BP118" s="196"/>
      <c r="BQ118" s="196"/>
      <c r="BR118" s="196"/>
      <c r="BS118" s="196"/>
      <c r="BT118" s="196"/>
      <c r="BU118" s="196"/>
      <c r="BV118" s="196"/>
      <c r="BW118" s="196"/>
      <c r="BX118" s="196"/>
      <c r="BY118" s="196"/>
      <c r="BZ118" s="196"/>
      <c r="CA118" s="196"/>
      <c r="CB118" s="196"/>
      <c r="CC118" s="196"/>
      <c r="CD118" s="196"/>
      <c r="CE118" s="196"/>
      <c r="CF118" s="196"/>
      <c r="CG118" s="196"/>
      <c r="CH118" s="196"/>
      <c r="CI118" s="196"/>
      <c r="CJ118" s="196"/>
      <c r="CK118" s="196"/>
      <c r="CL118" s="196"/>
      <c r="CM118" s="196"/>
      <c r="CN118" s="196"/>
      <c r="CO118" s="196"/>
      <c r="CP118" s="196"/>
      <c r="CQ118" s="196"/>
      <c r="CR118" s="196"/>
      <c r="CS118" s="196"/>
      <c r="CT118" s="196"/>
      <c r="CU118" s="196"/>
      <c r="CV118" s="196"/>
      <c r="CW118" s="196"/>
      <c r="CX118" s="196"/>
      <c r="CY118" s="196"/>
      <c r="CZ118" s="196"/>
    </row>
    <row r="119" spans="1:104" s="176" customFormat="1">
      <c r="A119" s="146"/>
      <c r="B119" s="154"/>
      <c r="C119" s="155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  <c r="CY119" s="196"/>
      <c r="CZ119" s="196"/>
    </row>
    <row r="120" spans="1:104" s="176" customFormat="1">
      <c r="A120" s="157"/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</row>
    <row r="121" spans="1:104" s="176" customFormat="1">
      <c r="A121" s="182"/>
      <c r="B121" s="156"/>
      <c r="C121" s="160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  <c r="CA121" s="196"/>
      <c r="CB121" s="196"/>
      <c r="CC121" s="196"/>
      <c r="CD121" s="196"/>
      <c r="CE121" s="196"/>
      <c r="CF121" s="196"/>
      <c r="CG121" s="196"/>
      <c r="CH121" s="196"/>
      <c r="CI121" s="196"/>
      <c r="CJ121" s="196"/>
      <c r="CK121" s="196"/>
      <c r="CL121" s="196"/>
      <c r="CM121" s="196"/>
      <c r="CN121" s="196"/>
      <c r="CO121" s="196"/>
      <c r="CP121" s="196"/>
      <c r="CQ121" s="196"/>
      <c r="CR121" s="196"/>
      <c r="CS121" s="196"/>
      <c r="CT121" s="196"/>
      <c r="CU121" s="196"/>
      <c r="CV121" s="196"/>
      <c r="CW121" s="196"/>
      <c r="CX121" s="196"/>
      <c r="CY121" s="196"/>
      <c r="CZ121" s="196"/>
    </row>
    <row r="122" spans="1:104" s="176" customFormat="1">
      <c r="A122" s="146"/>
      <c r="B122" s="156"/>
      <c r="C122" s="160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6"/>
      <c r="AL122" s="196"/>
      <c r="AM122" s="196"/>
      <c r="AN122" s="196"/>
      <c r="AO122" s="196"/>
      <c r="AP122" s="196"/>
      <c r="AQ122" s="196"/>
      <c r="AR122" s="196"/>
      <c r="AS122" s="196"/>
      <c r="AT122" s="196"/>
      <c r="AU122" s="196"/>
      <c r="AV122" s="196"/>
      <c r="AW122" s="196"/>
      <c r="AX122" s="196"/>
      <c r="AY122" s="196"/>
      <c r="AZ122" s="196"/>
      <c r="BA122" s="196"/>
      <c r="BB122" s="196"/>
      <c r="BC122" s="196"/>
      <c r="BD122" s="196"/>
      <c r="BE122" s="196"/>
      <c r="BF122" s="196"/>
      <c r="BG122" s="196"/>
      <c r="BH122" s="196"/>
      <c r="BI122" s="196"/>
      <c r="BJ122" s="196"/>
      <c r="BK122" s="196"/>
      <c r="BL122" s="196"/>
      <c r="BM122" s="196"/>
      <c r="BN122" s="196"/>
      <c r="BO122" s="196"/>
      <c r="BP122" s="196"/>
      <c r="BQ122" s="196"/>
      <c r="BR122" s="196"/>
      <c r="BS122" s="196"/>
      <c r="BT122" s="196"/>
      <c r="BU122" s="196"/>
      <c r="BV122" s="196"/>
      <c r="BW122" s="196"/>
      <c r="BX122" s="196"/>
      <c r="BY122" s="196"/>
      <c r="BZ122" s="196"/>
      <c r="CA122" s="196"/>
      <c r="CB122" s="196"/>
      <c r="CC122" s="196"/>
      <c r="CD122" s="196"/>
      <c r="CE122" s="196"/>
      <c r="CF122" s="196"/>
      <c r="CG122" s="196"/>
      <c r="CH122" s="196"/>
      <c r="CI122" s="196"/>
      <c r="CJ122" s="196"/>
      <c r="CK122" s="196"/>
      <c r="CL122" s="196"/>
      <c r="CM122" s="196"/>
      <c r="CN122" s="196"/>
      <c r="CO122" s="196"/>
      <c r="CP122" s="196"/>
      <c r="CQ122" s="196"/>
      <c r="CR122" s="196"/>
      <c r="CS122" s="196"/>
      <c r="CT122" s="196"/>
      <c r="CU122" s="196"/>
      <c r="CV122" s="196"/>
      <c r="CW122" s="196"/>
      <c r="CX122" s="196"/>
      <c r="CY122" s="196"/>
      <c r="CZ122" s="196"/>
    </row>
    <row r="123" spans="1:104" s="176" customFormat="1">
      <c r="A123" s="146"/>
      <c r="B123" s="154"/>
      <c r="C123" s="160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  <c r="AF123" s="196"/>
      <c r="AG123" s="196"/>
      <c r="AH123" s="196"/>
      <c r="AI123" s="196"/>
      <c r="AJ123" s="196"/>
      <c r="AK123" s="196"/>
      <c r="AL123" s="196"/>
      <c r="AM123" s="196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6"/>
      <c r="AY123" s="196"/>
      <c r="AZ123" s="196"/>
      <c r="BA123" s="196"/>
      <c r="BB123" s="196"/>
      <c r="BC123" s="196"/>
      <c r="BD123" s="196"/>
      <c r="BE123" s="196"/>
      <c r="BF123" s="196"/>
      <c r="BG123" s="196"/>
      <c r="BH123" s="196"/>
      <c r="BI123" s="196"/>
      <c r="BJ123" s="196"/>
      <c r="BK123" s="196"/>
      <c r="BL123" s="196"/>
      <c r="BM123" s="196"/>
      <c r="BN123" s="196"/>
      <c r="BO123" s="196"/>
      <c r="BP123" s="196"/>
      <c r="BQ123" s="196"/>
      <c r="BR123" s="196"/>
      <c r="BS123" s="196"/>
      <c r="BT123" s="196"/>
      <c r="BU123" s="196"/>
      <c r="BV123" s="196"/>
      <c r="BW123" s="196"/>
      <c r="BX123" s="196"/>
      <c r="BY123" s="196"/>
      <c r="BZ123" s="196"/>
      <c r="CA123" s="196"/>
      <c r="CB123" s="196"/>
      <c r="CC123" s="196"/>
      <c r="CD123" s="196"/>
      <c r="CE123" s="196"/>
      <c r="CF123" s="196"/>
      <c r="CG123" s="196"/>
      <c r="CH123" s="196"/>
      <c r="CI123" s="196"/>
      <c r="CJ123" s="196"/>
      <c r="CK123" s="196"/>
      <c r="CL123" s="196"/>
      <c r="CM123" s="196"/>
      <c r="CN123" s="196"/>
      <c r="CO123" s="196"/>
      <c r="CP123" s="196"/>
      <c r="CQ123" s="196"/>
      <c r="CR123" s="196"/>
      <c r="CS123" s="196"/>
      <c r="CT123" s="196"/>
      <c r="CU123" s="196"/>
      <c r="CV123" s="196"/>
      <c r="CW123" s="196"/>
      <c r="CX123" s="196"/>
      <c r="CY123" s="196"/>
      <c r="CZ123" s="196"/>
    </row>
    <row r="124" spans="1:104" s="176" customFormat="1">
      <c r="A124" s="146"/>
      <c r="B124" s="156"/>
      <c r="C124" s="160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196"/>
      <c r="AG124" s="196"/>
      <c r="AH124" s="196"/>
      <c r="AI124" s="196"/>
      <c r="AJ124" s="196"/>
      <c r="AK124" s="196"/>
      <c r="AL124" s="196"/>
      <c r="AM124" s="196"/>
      <c r="AN124" s="196"/>
      <c r="AO124" s="196"/>
      <c r="AP124" s="196"/>
      <c r="AQ124" s="196"/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196"/>
      <c r="BD124" s="196"/>
      <c r="BE124" s="196"/>
      <c r="BF124" s="196"/>
      <c r="BG124" s="196"/>
      <c r="BH124" s="196"/>
      <c r="BI124" s="196"/>
      <c r="BJ124" s="196"/>
      <c r="BK124" s="196"/>
      <c r="BL124" s="196"/>
      <c r="BM124" s="196"/>
      <c r="BN124" s="196"/>
      <c r="BO124" s="196"/>
      <c r="BP124" s="196"/>
      <c r="BQ124" s="196"/>
      <c r="BR124" s="196"/>
      <c r="BS124" s="196"/>
      <c r="BT124" s="196"/>
      <c r="BU124" s="196"/>
      <c r="BV124" s="196"/>
      <c r="BW124" s="196"/>
      <c r="BX124" s="196"/>
      <c r="BY124" s="196"/>
      <c r="BZ124" s="196"/>
      <c r="CA124" s="196"/>
      <c r="CB124" s="196"/>
      <c r="CC124" s="196"/>
      <c r="CD124" s="196"/>
      <c r="CE124" s="196"/>
      <c r="CF124" s="196"/>
      <c r="CG124" s="196"/>
      <c r="CH124" s="196"/>
      <c r="CI124" s="196"/>
      <c r="CJ124" s="196"/>
      <c r="CK124" s="196"/>
      <c r="CL124" s="196"/>
      <c r="CM124" s="196"/>
      <c r="CN124" s="196"/>
      <c r="CO124" s="196"/>
      <c r="CP124" s="196"/>
      <c r="CQ124" s="196"/>
      <c r="CR124" s="196"/>
      <c r="CS124" s="196"/>
      <c r="CT124" s="196"/>
      <c r="CU124" s="196"/>
      <c r="CV124" s="196"/>
      <c r="CW124" s="196"/>
      <c r="CX124" s="196"/>
      <c r="CY124" s="196"/>
      <c r="CZ124" s="196"/>
    </row>
    <row r="125" spans="1:104" s="176" customFormat="1">
      <c r="A125" s="146"/>
      <c r="B125" s="154"/>
      <c r="C125" s="160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6"/>
      <c r="AK125" s="196"/>
      <c r="AL125" s="196"/>
      <c r="AM125" s="196"/>
      <c r="AN125" s="196"/>
      <c r="AO125" s="196"/>
      <c r="AP125" s="196"/>
      <c r="AQ125" s="196"/>
      <c r="AR125" s="196"/>
      <c r="AS125" s="196"/>
      <c r="AT125" s="196"/>
      <c r="AU125" s="196"/>
      <c r="AV125" s="196"/>
      <c r="AW125" s="196"/>
      <c r="AX125" s="196"/>
      <c r="AY125" s="196"/>
      <c r="AZ125" s="196"/>
      <c r="BA125" s="196"/>
      <c r="BB125" s="196"/>
      <c r="BC125" s="196"/>
      <c r="BD125" s="196"/>
      <c r="BE125" s="196"/>
      <c r="BF125" s="196"/>
      <c r="BG125" s="196"/>
      <c r="BH125" s="196"/>
      <c r="BI125" s="196"/>
      <c r="BJ125" s="196"/>
      <c r="BK125" s="196"/>
      <c r="BL125" s="196"/>
      <c r="BM125" s="196"/>
      <c r="BN125" s="196"/>
      <c r="BO125" s="196"/>
      <c r="BP125" s="196"/>
      <c r="BQ125" s="196"/>
      <c r="BR125" s="196"/>
      <c r="BS125" s="196"/>
      <c r="BT125" s="196"/>
      <c r="BU125" s="196"/>
      <c r="BV125" s="196"/>
      <c r="BW125" s="196"/>
      <c r="BX125" s="196"/>
      <c r="BY125" s="196"/>
      <c r="BZ125" s="196"/>
      <c r="CA125" s="196"/>
      <c r="CB125" s="196"/>
      <c r="CC125" s="196"/>
      <c r="CD125" s="196"/>
      <c r="CE125" s="196"/>
      <c r="CF125" s="196"/>
      <c r="CG125" s="196"/>
      <c r="CH125" s="196"/>
      <c r="CI125" s="196"/>
      <c r="CJ125" s="196"/>
      <c r="CK125" s="196"/>
      <c r="CL125" s="196"/>
      <c r="CM125" s="196"/>
      <c r="CN125" s="196"/>
      <c r="CO125" s="196"/>
      <c r="CP125" s="196"/>
      <c r="CQ125" s="196"/>
      <c r="CR125" s="196"/>
      <c r="CS125" s="196"/>
      <c r="CT125" s="196"/>
      <c r="CU125" s="196"/>
      <c r="CV125" s="196"/>
      <c r="CW125" s="196"/>
      <c r="CX125" s="196"/>
      <c r="CY125" s="196"/>
      <c r="CZ125" s="196"/>
    </row>
    <row r="126" spans="1:104" s="176" customFormat="1">
      <c r="A126" s="146"/>
      <c r="B126" s="154"/>
      <c r="C126" s="160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196"/>
      <c r="AV126" s="196"/>
      <c r="AW126" s="196"/>
      <c r="AX126" s="196"/>
      <c r="AY126" s="196"/>
      <c r="AZ126" s="196"/>
      <c r="BA126" s="196"/>
      <c r="BB126" s="196"/>
      <c r="BC126" s="196"/>
      <c r="BD126" s="196"/>
      <c r="BE126" s="196"/>
      <c r="BF126" s="196"/>
      <c r="BG126" s="196"/>
      <c r="BH126" s="196"/>
      <c r="BI126" s="196"/>
      <c r="BJ126" s="196"/>
      <c r="BK126" s="196"/>
      <c r="BL126" s="196"/>
      <c r="BM126" s="196"/>
      <c r="BN126" s="196"/>
      <c r="BO126" s="196"/>
      <c r="BP126" s="196"/>
      <c r="BQ126" s="196"/>
      <c r="BR126" s="196"/>
      <c r="BS126" s="196"/>
      <c r="BT126" s="196"/>
      <c r="BU126" s="196"/>
      <c r="BV126" s="196"/>
      <c r="BW126" s="196"/>
      <c r="BX126" s="196"/>
      <c r="BY126" s="196"/>
      <c r="BZ126" s="196"/>
      <c r="CA126" s="196"/>
      <c r="CB126" s="196"/>
      <c r="CC126" s="196"/>
      <c r="CD126" s="196"/>
      <c r="CE126" s="196"/>
      <c r="CF126" s="196"/>
      <c r="CG126" s="196"/>
      <c r="CH126" s="196"/>
      <c r="CI126" s="196"/>
      <c r="CJ126" s="196"/>
      <c r="CK126" s="196"/>
      <c r="CL126" s="196"/>
      <c r="CM126" s="196"/>
      <c r="CN126" s="196"/>
      <c r="CO126" s="196"/>
      <c r="CP126" s="196"/>
      <c r="CQ126" s="196"/>
      <c r="CR126" s="196"/>
      <c r="CS126" s="196"/>
      <c r="CT126" s="196"/>
      <c r="CU126" s="196"/>
      <c r="CV126" s="196"/>
      <c r="CW126" s="196"/>
      <c r="CX126" s="196"/>
      <c r="CY126" s="196"/>
      <c r="CZ126" s="196"/>
    </row>
    <row r="127" spans="1:104" s="176" customFormat="1">
      <c r="A127" s="146"/>
      <c r="B127" s="156"/>
      <c r="C127" s="160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  <c r="BI127" s="196"/>
      <c r="BJ127" s="196"/>
      <c r="BK127" s="196"/>
      <c r="BL127" s="196"/>
      <c r="BM127" s="196"/>
      <c r="BN127" s="196"/>
      <c r="BO127" s="196"/>
      <c r="BP127" s="196"/>
      <c r="BQ127" s="196"/>
      <c r="BR127" s="196"/>
      <c r="BS127" s="196"/>
      <c r="BT127" s="196"/>
      <c r="BU127" s="196"/>
      <c r="BV127" s="196"/>
      <c r="BW127" s="196"/>
      <c r="BX127" s="196"/>
      <c r="BY127" s="196"/>
      <c r="BZ127" s="196"/>
      <c r="CA127" s="196"/>
      <c r="CB127" s="196"/>
      <c r="CC127" s="196"/>
      <c r="CD127" s="196"/>
      <c r="CE127" s="196"/>
      <c r="CF127" s="196"/>
      <c r="CG127" s="196"/>
      <c r="CH127" s="196"/>
      <c r="CI127" s="196"/>
      <c r="CJ127" s="196"/>
      <c r="CK127" s="196"/>
      <c r="CL127" s="196"/>
      <c r="CM127" s="196"/>
      <c r="CN127" s="196"/>
      <c r="CO127" s="196"/>
      <c r="CP127" s="196"/>
      <c r="CQ127" s="196"/>
      <c r="CR127" s="196"/>
      <c r="CS127" s="196"/>
      <c r="CT127" s="196"/>
      <c r="CU127" s="196"/>
      <c r="CV127" s="196"/>
      <c r="CW127" s="196"/>
      <c r="CX127" s="196"/>
      <c r="CY127" s="196"/>
      <c r="CZ127" s="196"/>
    </row>
    <row r="128" spans="1:104" s="176" customFormat="1">
      <c r="A128" s="146"/>
      <c r="B128" s="154"/>
      <c r="C128" s="160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6"/>
      <c r="AR128" s="196"/>
      <c r="AS128" s="196"/>
      <c r="AT128" s="196"/>
      <c r="AU128" s="196"/>
      <c r="AV128" s="196"/>
      <c r="AW128" s="196"/>
      <c r="AX128" s="196"/>
      <c r="AY128" s="196"/>
      <c r="AZ128" s="196"/>
      <c r="BA128" s="196"/>
      <c r="BB128" s="196"/>
      <c r="BC128" s="196"/>
      <c r="BD128" s="196"/>
      <c r="BE128" s="196"/>
      <c r="BF128" s="196"/>
      <c r="BG128" s="196"/>
      <c r="BH128" s="196"/>
      <c r="BI128" s="196"/>
      <c r="BJ128" s="196"/>
      <c r="BK128" s="196"/>
      <c r="BL128" s="196"/>
      <c r="BM128" s="196"/>
      <c r="BN128" s="196"/>
      <c r="BO128" s="196"/>
      <c r="BP128" s="196"/>
      <c r="BQ128" s="196"/>
      <c r="BR128" s="196"/>
      <c r="BS128" s="196"/>
      <c r="BT128" s="196"/>
      <c r="BU128" s="196"/>
      <c r="BV128" s="196"/>
      <c r="BW128" s="196"/>
      <c r="BX128" s="196"/>
      <c r="BY128" s="196"/>
      <c r="BZ128" s="196"/>
      <c r="CA128" s="196"/>
      <c r="CB128" s="196"/>
      <c r="CC128" s="196"/>
      <c r="CD128" s="196"/>
      <c r="CE128" s="196"/>
      <c r="CF128" s="196"/>
      <c r="CG128" s="196"/>
      <c r="CH128" s="196"/>
      <c r="CI128" s="196"/>
      <c r="CJ128" s="196"/>
      <c r="CK128" s="196"/>
      <c r="CL128" s="196"/>
      <c r="CM128" s="196"/>
      <c r="CN128" s="196"/>
      <c r="CO128" s="196"/>
      <c r="CP128" s="196"/>
      <c r="CQ128" s="196"/>
      <c r="CR128" s="196"/>
      <c r="CS128" s="196"/>
      <c r="CT128" s="196"/>
      <c r="CU128" s="196"/>
      <c r="CV128" s="196"/>
      <c r="CW128" s="196"/>
      <c r="CX128" s="196"/>
      <c r="CY128" s="196"/>
      <c r="CZ128" s="196"/>
    </row>
    <row r="129" spans="1:104" s="176" customFormat="1">
      <c r="A129" s="182"/>
      <c r="B129" s="154"/>
      <c r="C129" s="160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196"/>
      <c r="AV129" s="196"/>
      <c r="AW129" s="196"/>
      <c r="AX129" s="196"/>
      <c r="AY129" s="196"/>
      <c r="AZ129" s="196"/>
      <c r="BA129" s="196"/>
      <c r="BB129" s="196"/>
      <c r="BC129" s="196"/>
      <c r="BD129" s="196"/>
      <c r="BE129" s="196"/>
      <c r="BF129" s="196"/>
      <c r="BG129" s="196"/>
      <c r="BH129" s="196"/>
      <c r="BI129" s="196"/>
      <c r="BJ129" s="196"/>
      <c r="BK129" s="196"/>
      <c r="BL129" s="196"/>
      <c r="BM129" s="196"/>
      <c r="BN129" s="196"/>
      <c r="BO129" s="196"/>
      <c r="BP129" s="196"/>
      <c r="BQ129" s="196"/>
      <c r="BR129" s="196"/>
      <c r="BS129" s="196"/>
      <c r="BT129" s="196"/>
      <c r="BU129" s="196"/>
      <c r="BV129" s="196"/>
      <c r="BW129" s="196"/>
      <c r="BX129" s="196"/>
      <c r="BY129" s="196"/>
      <c r="BZ129" s="196"/>
      <c r="CA129" s="196"/>
      <c r="CB129" s="196"/>
      <c r="CC129" s="196"/>
      <c r="CD129" s="196"/>
      <c r="CE129" s="196"/>
      <c r="CF129" s="196"/>
      <c r="CG129" s="196"/>
      <c r="CH129" s="196"/>
      <c r="CI129" s="196"/>
      <c r="CJ129" s="196"/>
      <c r="CK129" s="196"/>
      <c r="CL129" s="196"/>
      <c r="CM129" s="196"/>
      <c r="CN129" s="196"/>
      <c r="CO129" s="196"/>
      <c r="CP129" s="196"/>
      <c r="CQ129" s="196"/>
      <c r="CR129" s="196"/>
      <c r="CS129" s="196"/>
      <c r="CT129" s="196"/>
      <c r="CU129" s="196"/>
      <c r="CV129" s="196"/>
      <c r="CW129" s="196"/>
      <c r="CX129" s="196"/>
      <c r="CY129" s="196"/>
      <c r="CZ129" s="196"/>
    </row>
    <row r="130" spans="1:104" s="176" customFormat="1">
      <c r="A130" s="146"/>
      <c r="B130" s="156"/>
      <c r="C130" s="160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196"/>
      <c r="AV130" s="196"/>
      <c r="AW130" s="196"/>
      <c r="AX130" s="196"/>
      <c r="AY130" s="196"/>
      <c r="AZ130" s="196"/>
      <c r="BA130" s="196"/>
      <c r="BB130" s="196"/>
      <c r="BC130" s="196"/>
      <c r="BD130" s="196"/>
      <c r="BE130" s="196"/>
      <c r="BF130" s="196"/>
      <c r="BG130" s="196"/>
      <c r="BH130" s="196"/>
      <c r="BI130" s="196"/>
      <c r="BJ130" s="196"/>
      <c r="BK130" s="196"/>
      <c r="BL130" s="196"/>
      <c r="BM130" s="196"/>
      <c r="BN130" s="196"/>
      <c r="BO130" s="196"/>
      <c r="BP130" s="196"/>
      <c r="BQ130" s="196"/>
      <c r="BR130" s="196"/>
      <c r="BS130" s="196"/>
      <c r="BT130" s="196"/>
      <c r="BU130" s="196"/>
      <c r="BV130" s="196"/>
      <c r="BW130" s="196"/>
      <c r="BX130" s="196"/>
      <c r="BY130" s="196"/>
      <c r="BZ130" s="196"/>
      <c r="CA130" s="196"/>
      <c r="CB130" s="196"/>
      <c r="CC130" s="196"/>
      <c r="CD130" s="196"/>
      <c r="CE130" s="196"/>
      <c r="CF130" s="196"/>
      <c r="CG130" s="196"/>
      <c r="CH130" s="196"/>
      <c r="CI130" s="196"/>
      <c r="CJ130" s="196"/>
      <c r="CK130" s="196"/>
      <c r="CL130" s="196"/>
      <c r="CM130" s="196"/>
      <c r="CN130" s="196"/>
      <c r="CO130" s="196"/>
      <c r="CP130" s="196"/>
      <c r="CQ130" s="196"/>
      <c r="CR130" s="196"/>
      <c r="CS130" s="196"/>
      <c r="CT130" s="196"/>
      <c r="CU130" s="196"/>
      <c r="CV130" s="196"/>
      <c r="CW130" s="196"/>
      <c r="CX130" s="196"/>
      <c r="CY130" s="196"/>
      <c r="CZ130" s="196"/>
    </row>
    <row r="131" spans="1:104" s="176" customFormat="1">
      <c r="A131" s="182"/>
      <c r="B131" s="154"/>
      <c r="C131" s="160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196"/>
      <c r="AV131" s="196"/>
      <c r="AW131" s="196"/>
      <c r="AX131" s="196"/>
      <c r="AY131" s="196"/>
      <c r="AZ131" s="196"/>
      <c r="BA131" s="196"/>
      <c r="BB131" s="196"/>
      <c r="BC131" s="196"/>
      <c r="BD131" s="196"/>
      <c r="BE131" s="196"/>
      <c r="BF131" s="196"/>
      <c r="BG131" s="196"/>
      <c r="BH131" s="196"/>
      <c r="BI131" s="196"/>
      <c r="BJ131" s="196"/>
      <c r="BK131" s="196"/>
      <c r="BL131" s="196"/>
      <c r="BM131" s="196"/>
      <c r="BN131" s="196"/>
      <c r="BO131" s="196"/>
      <c r="BP131" s="196"/>
      <c r="BQ131" s="196"/>
      <c r="BR131" s="196"/>
      <c r="BS131" s="196"/>
      <c r="BT131" s="196"/>
      <c r="BU131" s="196"/>
      <c r="BV131" s="196"/>
      <c r="BW131" s="196"/>
      <c r="BX131" s="196"/>
      <c r="BY131" s="196"/>
      <c r="BZ131" s="196"/>
      <c r="CA131" s="196"/>
      <c r="CB131" s="196"/>
      <c r="CC131" s="196"/>
      <c r="CD131" s="196"/>
      <c r="CE131" s="196"/>
      <c r="CF131" s="196"/>
      <c r="CG131" s="196"/>
      <c r="CH131" s="196"/>
      <c r="CI131" s="196"/>
      <c r="CJ131" s="196"/>
      <c r="CK131" s="196"/>
      <c r="CL131" s="196"/>
      <c r="CM131" s="196"/>
      <c r="CN131" s="196"/>
      <c r="CO131" s="196"/>
      <c r="CP131" s="196"/>
      <c r="CQ131" s="196"/>
      <c r="CR131" s="196"/>
      <c r="CS131" s="196"/>
      <c r="CT131" s="196"/>
      <c r="CU131" s="196"/>
      <c r="CV131" s="196"/>
      <c r="CW131" s="196"/>
      <c r="CX131" s="196"/>
      <c r="CY131" s="196"/>
      <c r="CZ131" s="196"/>
    </row>
    <row r="132" spans="1:104" s="176" customFormat="1">
      <c r="A132" s="146"/>
      <c r="B132" s="156"/>
      <c r="C132" s="160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196"/>
      <c r="AV132" s="196"/>
      <c r="AW132" s="196"/>
      <c r="AX132" s="196"/>
      <c r="AY132" s="196"/>
      <c r="AZ132" s="196"/>
      <c r="BA132" s="196"/>
      <c r="BB132" s="196"/>
      <c r="BC132" s="196"/>
      <c r="BD132" s="196"/>
      <c r="BE132" s="196"/>
      <c r="BF132" s="196"/>
      <c r="BG132" s="196"/>
      <c r="BH132" s="196"/>
      <c r="BI132" s="196"/>
      <c r="BJ132" s="196"/>
      <c r="BK132" s="196"/>
      <c r="BL132" s="196"/>
      <c r="BM132" s="196"/>
      <c r="BN132" s="196"/>
      <c r="BO132" s="196"/>
      <c r="BP132" s="196"/>
      <c r="BQ132" s="196"/>
      <c r="BR132" s="196"/>
      <c r="BS132" s="196"/>
      <c r="BT132" s="196"/>
      <c r="BU132" s="196"/>
      <c r="BV132" s="196"/>
      <c r="BW132" s="196"/>
      <c r="BX132" s="196"/>
      <c r="BY132" s="196"/>
      <c r="BZ132" s="196"/>
      <c r="CA132" s="196"/>
      <c r="CB132" s="196"/>
      <c r="CC132" s="196"/>
      <c r="CD132" s="196"/>
      <c r="CE132" s="196"/>
      <c r="CF132" s="196"/>
      <c r="CG132" s="196"/>
      <c r="CH132" s="196"/>
      <c r="CI132" s="196"/>
      <c r="CJ132" s="196"/>
      <c r="CK132" s="196"/>
      <c r="CL132" s="196"/>
      <c r="CM132" s="196"/>
      <c r="CN132" s="196"/>
      <c r="CO132" s="196"/>
      <c r="CP132" s="196"/>
      <c r="CQ132" s="196"/>
      <c r="CR132" s="196"/>
      <c r="CS132" s="196"/>
      <c r="CT132" s="196"/>
      <c r="CU132" s="196"/>
      <c r="CV132" s="196"/>
      <c r="CW132" s="196"/>
      <c r="CX132" s="196"/>
      <c r="CY132" s="196"/>
      <c r="CZ132" s="196"/>
    </row>
    <row r="133" spans="1:104" s="176" customFormat="1">
      <c r="A133" s="146"/>
      <c r="B133" s="154"/>
      <c r="C133" s="160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196"/>
      <c r="AV133" s="196"/>
      <c r="AW133" s="196"/>
      <c r="AX133" s="196"/>
      <c r="AY133" s="196"/>
      <c r="AZ133" s="196"/>
      <c r="BA133" s="196"/>
      <c r="BB133" s="196"/>
      <c r="BC133" s="196"/>
      <c r="BD133" s="196"/>
      <c r="BE133" s="196"/>
      <c r="BF133" s="196"/>
      <c r="BG133" s="196"/>
      <c r="BH133" s="196"/>
      <c r="BI133" s="196"/>
      <c r="BJ133" s="196"/>
      <c r="BK133" s="196"/>
      <c r="BL133" s="196"/>
      <c r="BM133" s="196"/>
      <c r="BN133" s="196"/>
      <c r="BO133" s="196"/>
      <c r="BP133" s="196"/>
      <c r="BQ133" s="196"/>
      <c r="BR133" s="196"/>
      <c r="BS133" s="196"/>
      <c r="BT133" s="196"/>
      <c r="BU133" s="196"/>
      <c r="BV133" s="196"/>
      <c r="BW133" s="196"/>
      <c r="BX133" s="196"/>
      <c r="BY133" s="196"/>
      <c r="BZ133" s="196"/>
      <c r="CA133" s="196"/>
      <c r="CB133" s="196"/>
      <c r="CC133" s="196"/>
      <c r="CD133" s="196"/>
      <c r="CE133" s="196"/>
      <c r="CF133" s="196"/>
      <c r="CG133" s="196"/>
      <c r="CH133" s="196"/>
      <c r="CI133" s="196"/>
      <c r="CJ133" s="196"/>
      <c r="CK133" s="196"/>
      <c r="CL133" s="196"/>
      <c r="CM133" s="196"/>
      <c r="CN133" s="196"/>
      <c r="CO133" s="196"/>
      <c r="CP133" s="196"/>
      <c r="CQ133" s="196"/>
      <c r="CR133" s="196"/>
      <c r="CS133" s="196"/>
      <c r="CT133" s="196"/>
      <c r="CU133" s="196"/>
      <c r="CV133" s="196"/>
      <c r="CW133" s="196"/>
      <c r="CX133" s="196"/>
      <c r="CY133" s="196"/>
      <c r="CZ133" s="196"/>
    </row>
    <row r="134" spans="1:104" s="176" customFormat="1">
      <c r="A134" s="146"/>
      <c r="B134" s="154"/>
      <c r="C134" s="160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6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6"/>
      <c r="CC134" s="196"/>
      <c r="CD134" s="196"/>
      <c r="CE134" s="196"/>
      <c r="CF134" s="196"/>
      <c r="CG134" s="196"/>
      <c r="CH134" s="196"/>
      <c r="CI134" s="196"/>
      <c r="CJ134" s="196"/>
      <c r="CK134" s="196"/>
      <c r="CL134" s="196"/>
      <c r="CM134" s="196"/>
      <c r="CN134" s="196"/>
      <c r="CO134" s="196"/>
      <c r="CP134" s="196"/>
      <c r="CQ134" s="196"/>
      <c r="CR134" s="196"/>
      <c r="CS134" s="196"/>
      <c r="CT134" s="196"/>
      <c r="CU134" s="196"/>
      <c r="CV134" s="196"/>
      <c r="CW134" s="196"/>
      <c r="CX134" s="196"/>
      <c r="CY134" s="196"/>
      <c r="CZ134" s="196"/>
    </row>
    <row r="135" spans="1:104" s="176" customFormat="1">
      <c r="A135" s="157"/>
      <c r="B135" s="158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163"/>
      <c r="BL135" s="163"/>
      <c r="BM135" s="163"/>
      <c r="BN135" s="163"/>
      <c r="BO135" s="163"/>
      <c r="BP135" s="163"/>
      <c r="BQ135" s="163"/>
      <c r="BR135" s="163"/>
      <c r="BS135" s="163"/>
      <c r="BT135" s="163"/>
      <c r="BU135" s="163"/>
      <c r="BV135" s="163"/>
      <c r="BW135" s="163"/>
      <c r="BX135" s="163"/>
      <c r="BY135" s="163"/>
      <c r="BZ135" s="163"/>
      <c r="CA135" s="163"/>
      <c r="CB135" s="163"/>
      <c r="CC135" s="163"/>
      <c r="CD135" s="163"/>
      <c r="CE135" s="163"/>
      <c r="CF135" s="163"/>
      <c r="CG135" s="163"/>
      <c r="CH135" s="163"/>
      <c r="CI135" s="163"/>
      <c r="CJ135" s="163"/>
      <c r="CK135" s="163"/>
      <c r="CL135" s="163"/>
      <c r="CM135" s="163"/>
      <c r="CN135" s="163"/>
      <c r="CO135" s="163"/>
      <c r="CP135" s="163"/>
      <c r="CQ135" s="163"/>
      <c r="CR135" s="163"/>
      <c r="CS135" s="163"/>
      <c r="CT135" s="163"/>
      <c r="CU135" s="163"/>
      <c r="CV135" s="163"/>
      <c r="CW135" s="163"/>
      <c r="CX135" s="163"/>
      <c r="CY135" s="163"/>
      <c r="CZ135" s="163"/>
    </row>
    <row r="136" spans="1:104" s="176" customFormat="1">
      <c r="A136" s="182"/>
      <c r="B136" s="156"/>
      <c r="C136" s="160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96"/>
      <c r="AQ136" s="196"/>
      <c r="AR136" s="196"/>
      <c r="AS136" s="196"/>
      <c r="AT136" s="196"/>
      <c r="AU136" s="196"/>
      <c r="AV136" s="196"/>
      <c r="AW136" s="196"/>
      <c r="AX136" s="196"/>
      <c r="AY136" s="196"/>
      <c r="AZ136" s="196"/>
      <c r="BA136" s="196"/>
      <c r="BB136" s="196"/>
      <c r="BC136" s="196"/>
      <c r="BD136" s="196"/>
      <c r="BE136" s="196"/>
      <c r="BF136" s="196"/>
      <c r="BG136" s="196"/>
      <c r="BH136" s="196"/>
      <c r="BI136" s="196"/>
      <c r="BJ136" s="196"/>
      <c r="BK136" s="196"/>
      <c r="BL136" s="196"/>
      <c r="BM136" s="196"/>
      <c r="BN136" s="196"/>
      <c r="BO136" s="196"/>
      <c r="BP136" s="196"/>
      <c r="BQ136" s="196"/>
      <c r="BR136" s="196"/>
      <c r="BS136" s="196"/>
      <c r="BT136" s="196"/>
      <c r="BU136" s="196"/>
      <c r="BV136" s="196"/>
      <c r="BW136" s="196"/>
      <c r="BX136" s="196"/>
      <c r="BY136" s="196"/>
      <c r="BZ136" s="196"/>
      <c r="CA136" s="196"/>
      <c r="CB136" s="196"/>
      <c r="CC136" s="196"/>
      <c r="CD136" s="196"/>
      <c r="CE136" s="196"/>
      <c r="CF136" s="196"/>
      <c r="CG136" s="196"/>
      <c r="CH136" s="196"/>
      <c r="CI136" s="196"/>
      <c r="CJ136" s="196"/>
      <c r="CK136" s="196"/>
      <c r="CL136" s="196"/>
      <c r="CM136" s="196"/>
      <c r="CN136" s="196"/>
      <c r="CO136" s="196"/>
      <c r="CP136" s="196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</row>
    <row r="137" spans="1:104" s="176" customFormat="1">
      <c r="A137" s="182"/>
      <c r="B137" s="156"/>
      <c r="C137" s="160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6"/>
      <c r="AR137" s="196"/>
      <c r="AS137" s="196"/>
      <c r="AT137" s="196"/>
      <c r="AU137" s="196"/>
      <c r="AV137" s="196"/>
      <c r="AW137" s="196"/>
      <c r="AX137" s="196"/>
      <c r="AY137" s="196"/>
      <c r="AZ137" s="196"/>
      <c r="BA137" s="196"/>
      <c r="BB137" s="196"/>
      <c r="BC137" s="196"/>
      <c r="BD137" s="196"/>
      <c r="BE137" s="196"/>
      <c r="BF137" s="196"/>
      <c r="BG137" s="196"/>
      <c r="BH137" s="196"/>
      <c r="BI137" s="196"/>
      <c r="BJ137" s="196"/>
      <c r="BK137" s="196"/>
      <c r="BL137" s="196"/>
      <c r="BM137" s="196"/>
      <c r="BN137" s="196"/>
      <c r="BO137" s="196"/>
      <c r="BP137" s="196"/>
      <c r="BQ137" s="196"/>
      <c r="BR137" s="196"/>
      <c r="BS137" s="196"/>
      <c r="BT137" s="196"/>
      <c r="BU137" s="196"/>
      <c r="BV137" s="196"/>
      <c r="BW137" s="196"/>
      <c r="BX137" s="196"/>
      <c r="BY137" s="196"/>
      <c r="BZ137" s="196"/>
      <c r="CA137" s="196"/>
      <c r="CB137" s="196"/>
      <c r="CC137" s="196"/>
      <c r="CD137" s="196"/>
      <c r="CE137" s="196"/>
      <c r="CF137" s="196"/>
      <c r="CG137" s="196"/>
      <c r="CH137" s="196"/>
      <c r="CI137" s="196"/>
      <c r="CJ137" s="196"/>
      <c r="CK137" s="196"/>
      <c r="CL137" s="196"/>
      <c r="CM137" s="196"/>
      <c r="CN137" s="196"/>
      <c r="CO137" s="196"/>
      <c r="CP137" s="196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</row>
    <row r="138" spans="1:104" s="176" customFormat="1">
      <c r="A138" s="182"/>
      <c r="B138" s="164"/>
      <c r="C138" s="160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196"/>
      <c r="AT138" s="196"/>
      <c r="AU138" s="196"/>
      <c r="AV138" s="196"/>
      <c r="AW138" s="196"/>
      <c r="AX138" s="196"/>
      <c r="AY138" s="196"/>
      <c r="AZ138" s="196"/>
      <c r="BA138" s="196"/>
      <c r="BB138" s="196"/>
      <c r="BC138" s="196"/>
      <c r="BD138" s="196"/>
      <c r="BE138" s="196"/>
      <c r="BF138" s="196"/>
      <c r="BG138" s="196"/>
      <c r="BH138" s="196"/>
      <c r="BI138" s="196"/>
      <c r="BJ138" s="196"/>
      <c r="BK138" s="196"/>
      <c r="BL138" s="196"/>
      <c r="BM138" s="196"/>
      <c r="BN138" s="196"/>
      <c r="BO138" s="196"/>
      <c r="BP138" s="196"/>
      <c r="BQ138" s="196"/>
      <c r="BR138" s="196"/>
      <c r="BS138" s="196"/>
      <c r="BT138" s="196"/>
      <c r="BU138" s="196"/>
      <c r="BV138" s="196"/>
      <c r="BW138" s="196"/>
      <c r="BX138" s="196"/>
      <c r="BY138" s="196"/>
      <c r="BZ138" s="196"/>
      <c r="CA138" s="196"/>
      <c r="CB138" s="196"/>
      <c r="CC138" s="196"/>
      <c r="CD138" s="196"/>
      <c r="CE138" s="196"/>
      <c r="CF138" s="196"/>
      <c r="CG138" s="196"/>
      <c r="CH138" s="196"/>
      <c r="CI138" s="196"/>
      <c r="CJ138" s="196"/>
      <c r="CK138" s="196"/>
      <c r="CL138" s="196"/>
      <c r="CM138" s="196"/>
      <c r="CN138" s="196"/>
      <c r="CO138" s="196"/>
      <c r="CP138" s="196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</row>
    <row r="139" spans="1:104" s="176" customFormat="1">
      <c r="A139" s="182"/>
      <c r="B139" s="156"/>
      <c r="C139" s="160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6"/>
      <c r="AR139" s="196"/>
      <c r="AS139" s="196"/>
      <c r="AT139" s="196"/>
      <c r="AU139" s="196"/>
      <c r="AV139" s="196"/>
      <c r="AW139" s="196"/>
      <c r="AX139" s="196"/>
      <c r="AY139" s="196"/>
      <c r="AZ139" s="196"/>
      <c r="BA139" s="196"/>
      <c r="BB139" s="196"/>
      <c r="BC139" s="196"/>
      <c r="BD139" s="196"/>
      <c r="BE139" s="196"/>
      <c r="BF139" s="196"/>
      <c r="BG139" s="196"/>
      <c r="BH139" s="196"/>
      <c r="BI139" s="196"/>
      <c r="BJ139" s="196"/>
      <c r="BK139" s="196"/>
      <c r="BL139" s="196"/>
      <c r="BM139" s="196"/>
      <c r="BN139" s="196"/>
      <c r="BO139" s="196"/>
      <c r="BP139" s="196"/>
      <c r="BQ139" s="196"/>
      <c r="BR139" s="196"/>
      <c r="BS139" s="196"/>
      <c r="BT139" s="196"/>
      <c r="BU139" s="196"/>
      <c r="BV139" s="196"/>
      <c r="BW139" s="196"/>
      <c r="BX139" s="196"/>
      <c r="BY139" s="196"/>
      <c r="BZ139" s="196"/>
      <c r="CA139" s="196"/>
      <c r="CB139" s="196"/>
      <c r="CC139" s="196"/>
      <c r="CD139" s="196"/>
      <c r="CE139" s="196"/>
      <c r="CF139" s="196"/>
      <c r="CG139" s="196"/>
      <c r="CH139" s="196"/>
      <c r="CI139" s="196"/>
      <c r="CJ139" s="196"/>
      <c r="CK139" s="196"/>
      <c r="CL139" s="196"/>
      <c r="CM139" s="196"/>
      <c r="CN139" s="196"/>
      <c r="CO139" s="196"/>
      <c r="CP139" s="196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</row>
    <row r="140" spans="1:104" s="176" customFormat="1">
      <c r="A140" s="182"/>
      <c r="B140" s="164"/>
      <c r="C140" s="160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196"/>
      <c r="AT140" s="196"/>
      <c r="AU140" s="196"/>
      <c r="AV140" s="196"/>
      <c r="AW140" s="196"/>
      <c r="AX140" s="196"/>
      <c r="AY140" s="196"/>
      <c r="AZ140" s="196"/>
      <c r="BA140" s="196"/>
      <c r="BB140" s="196"/>
      <c r="BC140" s="196"/>
      <c r="BD140" s="196"/>
      <c r="BE140" s="196"/>
      <c r="BF140" s="196"/>
      <c r="BG140" s="196"/>
      <c r="BH140" s="196"/>
      <c r="BI140" s="196"/>
      <c r="BJ140" s="196"/>
      <c r="BK140" s="196"/>
      <c r="BL140" s="196"/>
      <c r="BM140" s="196"/>
      <c r="BN140" s="196"/>
      <c r="BO140" s="196"/>
      <c r="BP140" s="196"/>
      <c r="BQ140" s="196"/>
      <c r="BR140" s="196"/>
      <c r="BS140" s="196"/>
      <c r="BT140" s="196"/>
      <c r="BU140" s="196"/>
      <c r="BV140" s="196"/>
      <c r="BW140" s="196"/>
      <c r="BX140" s="196"/>
      <c r="BY140" s="196"/>
      <c r="BZ140" s="196"/>
      <c r="CA140" s="196"/>
      <c r="CB140" s="196"/>
      <c r="CC140" s="196"/>
      <c r="CD140" s="196"/>
      <c r="CE140" s="196"/>
      <c r="CF140" s="196"/>
      <c r="CG140" s="196"/>
      <c r="CH140" s="196"/>
      <c r="CI140" s="196"/>
      <c r="CJ140" s="196"/>
      <c r="CK140" s="196"/>
      <c r="CL140" s="196"/>
      <c r="CM140" s="196"/>
      <c r="CN140" s="196"/>
      <c r="CO140" s="196"/>
      <c r="CP140" s="196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</row>
    <row r="141" spans="1:104" s="176" customFormat="1">
      <c r="A141" s="182"/>
      <c r="B141" s="164"/>
      <c r="C141" s="160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196"/>
      <c r="AT141" s="196"/>
      <c r="AU141" s="196"/>
      <c r="AV141" s="196"/>
      <c r="AW141" s="196"/>
      <c r="AX141" s="196"/>
      <c r="AY141" s="196"/>
      <c r="AZ141" s="196"/>
      <c r="BA141" s="196"/>
      <c r="BB141" s="196"/>
      <c r="BC141" s="196"/>
      <c r="BD141" s="196"/>
      <c r="BE141" s="196"/>
      <c r="BF141" s="196"/>
      <c r="BG141" s="196"/>
      <c r="BH141" s="196"/>
      <c r="BI141" s="196"/>
      <c r="BJ141" s="196"/>
      <c r="BK141" s="196"/>
      <c r="BL141" s="196"/>
      <c r="BM141" s="196"/>
      <c r="BN141" s="196"/>
      <c r="BO141" s="196"/>
      <c r="BP141" s="196"/>
      <c r="BQ141" s="196"/>
      <c r="BR141" s="196"/>
      <c r="BS141" s="196"/>
      <c r="BT141" s="196"/>
      <c r="BU141" s="196"/>
      <c r="BV141" s="196"/>
      <c r="BW141" s="196"/>
      <c r="BX141" s="196"/>
      <c r="BY141" s="196"/>
      <c r="BZ141" s="196"/>
      <c r="CA141" s="196"/>
      <c r="CB141" s="196"/>
      <c r="CC141" s="196"/>
      <c r="CD141" s="196"/>
      <c r="CE141" s="196"/>
      <c r="CF141" s="196"/>
      <c r="CG141" s="196"/>
      <c r="CH141" s="196"/>
      <c r="CI141" s="196"/>
      <c r="CJ141" s="196"/>
      <c r="CK141" s="196"/>
      <c r="CL141" s="196"/>
      <c r="CM141" s="196"/>
      <c r="CN141" s="196"/>
      <c r="CO141" s="196"/>
      <c r="CP141" s="196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</row>
    <row r="142" spans="1:104" s="176" customFormat="1">
      <c r="A142" s="146"/>
      <c r="B142" s="156"/>
      <c r="C142" s="160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6"/>
      <c r="AR142" s="196"/>
      <c r="AS142" s="196"/>
      <c r="AT142" s="196"/>
      <c r="AU142" s="196"/>
      <c r="AV142" s="196"/>
      <c r="AW142" s="196"/>
      <c r="AX142" s="196"/>
      <c r="AY142" s="196"/>
      <c r="AZ142" s="196"/>
      <c r="BA142" s="196"/>
      <c r="BB142" s="196"/>
      <c r="BC142" s="196"/>
      <c r="BD142" s="196"/>
      <c r="BE142" s="196"/>
      <c r="BF142" s="196"/>
      <c r="BG142" s="196"/>
      <c r="BH142" s="196"/>
      <c r="BI142" s="196"/>
      <c r="BJ142" s="196"/>
      <c r="BK142" s="196"/>
      <c r="BL142" s="196"/>
      <c r="BM142" s="196"/>
      <c r="BN142" s="196"/>
      <c r="BO142" s="196"/>
      <c r="BP142" s="196"/>
      <c r="BQ142" s="196"/>
      <c r="BR142" s="196"/>
      <c r="BS142" s="196"/>
      <c r="BT142" s="196"/>
      <c r="BU142" s="196"/>
      <c r="BV142" s="196"/>
      <c r="BW142" s="196"/>
      <c r="BX142" s="196"/>
      <c r="BY142" s="196"/>
      <c r="BZ142" s="196"/>
      <c r="CA142" s="196"/>
      <c r="CB142" s="196"/>
      <c r="CC142" s="196"/>
      <c r="CD142" s="196"/>
      <c r="CE142" s="196"/>
      <c r="CF142" s="196"/>
      <c r="CG142" s="196"/>
      <c r="CH142" s="196"/>
      <c r="CI142" s="196"/>
      <c r="CJ142" s="196"/>
      <c r="CK142" s="196"/>
      <c r="CL142" s="196"/>
      <c r="CM142" s="196"/>
      <c r="CN142" s="196"/>
      <c r="CO142" s="196"/>
      <c r="CP142" s="196"/>
      <c r="CQ142" s="196"/>
      <c r="CR142" s="196"/>
      <c r="CS142" s="196"/>
      <c r="CT142" s="196"/>
      <c r="CU142" s="196"/>
      <c r="CV142" s="196"/>
      <c r="CW142" s="196"/>
      <c r="CX142" s="196"/>
      <c r="CY142" s="196"/>
      <c r="CZ142" s="196"/>
    </row>
    <row r="143" spans="1:104" s="176" customFormat="1">
      <c r="A143" s="146"/>
      <c r="B143" s="164"/>
      <c r="C143" s="160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6"/>
      <c r="AK143" s="196"/>
      <c r="AL143" s="196"/>
      <c r="AM143" s="196"/>
      <c r="AN143" s="196"/>
      <c r="AO143" s="196"/>
      <c r="AP143" s="196"/>
      <c r="AQ143" s="196"/>
      <c r="AR143" s="196"/>
      <c r="AS143" s="196"/>
      <c r="AT143" s="196"/>
      <c r="AU143" s="196"/>
      <c r="AV143" s="196"/>
      <c r="AW143" s="196"/>
      <c r="AX143" s="196"/>
      <c r="AY143" s="196"/>
      <c r="AZ143" s="196"/>
      <c r="BA143" s="196"/>
      <c r="BB143" s="196"/>
      <c r="BC143" s="196"/>
      <c r="BD143" s="196"/>
      <c r="BE143" s="196"/>
      <c r="BF143" s="196"/>
      <c r="BG143" s="196"/>
      <c r="BH143" s="196"/>
      <c r="BI143" s="196"/>
      <c r="BJ143" s="196"/>
      <c r="BK143" s="196"/>
      <c r="BL143" s="196"/>
      <c r="BM143" s="196"/>
      <c r="BN143" s="196"/>
      <c r="BO143" s="196"/>
      <c r="BP143" s="196"/>
      <c r="BQ143" s="196"/>
      <c r="BR143" s="196"/>
      <c r="BS143" s="196"/>
      <c r="BT143" s="196"/>
      <c r="BU143" s="196"/>
      <c r="BV143" s="196"/>
      <c r="BW143" s="196"/>
      <c r="BX143" s="196"/>
      <c r="BY143" s="196"/>
      <c r="BZ143" s="196"/>
      <c r="CA143" s="196"/>
      <c r="CB143" s="196"/>
      <c r="CC143" s="196"/>
      <c r="CD143" s="196"/>
      <c r="CE143" s="196"/>
      <c r="CF143" s="196"/>
      <c r="CG143" s="196"/>
      <c r="CH143" s="196"/>
      <c r="CI143" s="196"/>
      <c r="CJ143" s="196"/>
      <c r="CK143" s="196"/>
      <c r="CL143" s="196"/>
      <c r="CM143" s="196"/>
      <c r="CN143" s="196"/>
      <c r="CO143" s="196"/>
      <c r="CP143" s="196"/>
      <c r="CQ143" s="196"/>
      <c r="CR143" s="196"/>
      <c r="CS143" s="196"/>
      <c r="CT143" s="196"/>
      <c r="CU143" s="196"/>
      <c r="CV143" s="196"/>
      <c r="CW143" s="196"/>
      <c r="CX143" s="196"/>
      <c r="CY143" s="196"/>
      <c r="CZ143" s="196"/>
    </row>
    <row r="144" spans="1:104" s="176" customFormat="1">
      <c r="A144" s="146"/>
      <c r="B144" s="164"/>
      <c r="C144" s="160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  <c r="AC144" s="196"/>
      <c r="AD144" s="196"/>
      <c r="AE144" s="196"/>
      <c r="AF144" s="196"/>
      <c r="AG144" s="196"/>
      <c r="AH144" s="196"/>
      <c r="AI144" s="196"/>
      <c r="AJ144" s="196"/>
      <c r="AK144" s="196"/>
      <c r="AL144" s="196"/>
      <c r="AM144" s="196"/>
      <c r="AN144" s="196"/>
      <c r="AO144" s="196"/>
      <c r="AP144" s="196"/>
      <c r="AQ144" s="196"/>
      <c r="AR144" s="196"/>
      <c r="AS144" s="196"/>
      <c r="AT144" s="196"/>
      <c r="AU144" s="196"/>
      <c r="AV144" s="196"/>
      <c r="AW144" s="196"/>
      <c r="AX144" s="196"/>
      <c r="AY144" s="196"/>
      <c r="AZ144" s="196"/>
      <c r="BA144" s="196"/>
      <c r="BB144" s="196"/>
      <c r="BC144" s="196"/>
      <c r="BD144" s="196"/>
      <c r="BE144" s="196"/>
      <c r="BF144" s="196"/>
      <c r="BG144" s="196"/>
      <c r="BH144" s="196"/>
      <c r="BI144" s="196"/>
      <c r="BJ144" s="196"/>
      <c r="BK144" s="196"/>
      <c r="BL144" s="196"/>
      <c r="BM144" s="196"/>
      <c r="BN144" s="196"/>
      <c r="BO144" s="196"/>
      <c r="BP144" s="196"/>
      <c r="BQ144" s="196"/>
      <c r="BR144" s="196"/>
      <c r="BS144" s="196"/>
      <c r="BT144" s="196"/>
      <c r="BU144" s="196"/>
      <c r="BV144" s="196"/>
      <c r="BW144" s="196"/>
      <c r="BX144" s="196"/>
      <c r="BY144" s="196"/>
      <c r="BZ144" s="196"/>
      <c r="CA144" s="196"/>
      <c r="CB144" s="196"/>
      <c r="CC144" s="196"/>
      <c r="CD144" s="196"/>
      <c r="CE144" s="196"/>
      <c r="CF144" s="196"/>
      <c r="CG144" s="196"/>
      <c r="CH144" s="196"/>
      <c r="CI144" s="196"/>
      <c r="CJ144" s="196"/>
      <c r="CK144" s="196"/>
      <c r="CL144" s="196"/>
      <c r="CM144" s="196"/>
      <c r="CN144" s="196"/>
      <c r="CO144" s="196"/>
      <c r="CP144" s="196"/>
      <c r="CQ144" s="196"/>
      <c r="CR144" s="196"/>
      <c r="CS144" s="196"/>
      <c r="CT144" s="196"/>
      <c r="CU144" s="196"/>
      <c r="CV144" s="196"/>
      <c r="CW144" s="196"/>
      <c r="CX144" s="196"/>
      <c r="CY144" s="196"/>
      <c r="CZ144" s="196"/>
    </row>
    <row r="145" spans="1:104" s="176" customFormat="1">
      <c r="A145" s="146"/>
      <c r="B145" s="156"/>
      <c r="C145" s="160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  <c r="AC145" s="196"/>
      <c r="AD145" s="196"/>
      <c r="AE145" s="196"/>
      <c r="AF145" s="196"/>
      <c r="AG145" s="196"/>
      <c r="AH145" s="196"/>
      <c r="AI145" s="196"/>
      <c r="AJ145" s="196"/>
      <c r="AK145" s="196"/>
      <c r="AL145" s="196"/>
      <c r="AM145" s="196"/>
      <c r="AN145" s="196"/>
      <c r="AO145" s="196"/>
      <c r="AP145" s="196"/>
      <c r="AQ145" s="196"/>
      <c r="AR145" s="196"/>
      <c r="AS145" s="196"/>
      <c r="AT145" s="196"/>
      <c r="AU145" s="196"/>
      <c r="AV145" s="196"/>
      <c r="AW145" s="196"/>
      <c r="AX145" s="196"/>
      <c r="AY145" s="196"/>
      <c r="AZ145" s="196"/>
      <c r="BA145" s="196"/>
      <c r="BB145" s="196"/>
      <c r="BC145" s="196"/>
      <c r="BD145" s="196"/>
      <c r="BE145" s="196"/>
      <c r="BF145" s="196"/>
      <c r="BG145" s="196"/>
      <c r="BH145" s="196"/>
      <c r="BI145" s="196"/>
      <c r="BJ145" s="196"/>
      <c r="BK145" s="196"/>
      <c r="BL145" s="196"/>
      <c r="BM145" s="196"/>
      <c r="BN145" s="196"/>
      <c r="BO145" s="196"/>
      <c r="BP145" s="196"/>
      <c r="BQ145" s="196"/>
      <c r="BR145" s="196"/>
      <c r="BS145" s="196"/>
      <c r="BT145" s="196"/>
      <c r="BU145" s="196"/>
      <c r="BV145" s="196"/>
      <c r="BW145" s="196"/>
      <c r="BX145" s="196"/>
      <c r="BY145" s="196"/>
      <c r="BZ145" s="196"/>
      <c r="CA145" s="196"/>
      <c r="CB145" s="196"/>
      <c r="CC145" s="196"/>
      <c r="CD145" s="196"/>
      <c r="CE145" s="196"/>
      <c r="CF145" s="196"/>
      <c r="CG145" s="196"/>
      <c r="CH145" s="196"/>
      <c r="CI145" s="196"/>
      <c r="CJ145" s="196"/>
      <c r="CK145" s="196"/>
      <c r="CL145" s="196"/>
      <c r="CM145" s="196"/>
      <c r="CN145" s="196"/>
      <c r="CO145" s="196"/>
      <c r="CP145" s="196"/>
      <c r="CQ145" s="196"/>
      <c r="CR145" s="196"/>
      <c r="CS145" s="196"/>
      <c r="CT145" s="196"/>
      <c r="CU145" s="196"/>
      <c r="CV145" s="196"/>
      <c r="CW145" s="196"/>
      <c r="CX145" s="196"/>
      <c r="CY145" s="196"/>
      <c r="CZ145" s="196"/>
    </row>
    <row r="146" spans="1:104" s="176" customFormat="1">
      <c r="A146" s="146"/>
      <c r="B146" s="164"/>
      <c r="C146" s="160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96"/>
      <c r="AQ146" s="196"/>
      <c r="AR146" s="196"/>
      <c r="AS146" s="196"/>
      <c r="AT146" s="196"/>
      <c r="AU146" s="196"/>
      <c r="AV146" s="196"/>
      <c r="AW146" s="196"/>
      <c r="AX146" s="196"/>
      <c r="AY146" s="196"/>
      <c r="AZ146" s="196"/>
      <c r="BA146" s="196"/>
      <c r="BB146" s="196"/>
      <c r="BC146" s="196"/>
      <c r="BD146" s="196"/>
      <c r="BE146" s="196"/>
      <c r="BF146" s="196"/>
      <c r="BG146" s="196"/>
      <c r="BH146" s="196"/>
      <c r="BI146" s="196"/>
      <c r="BJ146" s="196"/>
      <c r="BK146" s="196"/>
      <c r="BL146" s="196"/>
      <c r="BM146" s="196"/>
      <c r="BN146" s="196"/>
      <c r="BO146" s="196"/>
      <c r="BP146" s="196"/>
      <c r="BQ146" s="196"/>
      <c r="BR146" s="196"/>
      <c r="BS146" s="196"/>
      <c r="BT146" s="196"/>
      <c r="BU146" s="196"/>
      <c r="BV146" s="196"/>
      <c r="BW146" s="196"/>
      <c r="BX146" s="196"/>
      <c r="BY146" s="196"/>
      <c r="BZ146" s="196"/>
      <c r="CA146" s="196"/>
      <c r="CB146" s="196"/>
      <c r="CC146" s="196"/>
      <c r="CD146" s="196"/>
      <c r="CE146" s="196"/>
      <c r="CF146" s="196"/>
      <c r="CG146" s="196"/>
      <c r="CH146" s="196"/>
      <c r="CI146" s="196"/>
      <c r="CJ146" s="196"/>
      <c r="CK146" s="196"/>
      <c r="CL146" s="196"/>
      <c r="CM146" s="196"/>
      <c r="CN146" s="196"/>
      <c r="CO146" s="196"/>
      <c r="CP146" s="196"/>
      <c r="CQ146" s="196"/>
      <c r="CR146" s="196"/>
      <c r="CS146" s="196"/>
      <c r="CT146" s="196"/>
      <c r="CU146" s="196"/>
      <c r="CV146" s="196"/>
      <c r="CW146" s="196"/>
      <c r="CX146" s="196"/>
      <c r="CY146" s="196"/>
      <c r="CZ146" s="196"/>
    </row>
    <row r="147" spans="1:104" s="176" customFormat="1">
      <c r="A147" s="146"/>
      <c r="B147" s="156"/>
      <c r="C147" s="160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96"/>
      <c r="AQ147" s="196"/>
      <c r="AR147" s="196"/>
      <c r="AS147" s="196"/>
      <c r="AT147" s="196"/>
      <c r="AU147" s="196"/>
      <c r="AV147" s="196"/>
      <c r="AW147" s="196"/>
      <c r="AX147" s="196"/>
      <c r="AY147" s="196"/>
      <c r="AZ147" s="196"/>
      <c r="BA147" s="196"/>
      <c r="BB147" s="196"/>
      <c r="BC147" s="196"/>
      <c r="BD147" s="196"/>
      <c r="BE147" s="196"/>
      <c r="BF147" s="196"/>
      <c r="BG147" s="196"/>
      <c r="BH147" s="196"/>
      <c r="BI147" s="196"/>
      <c r="BJ147" s="196"/>
      <c r="BK147" s="196"/>
      <c r="BL147" s="196"/>
      <c r="BM147" s="196"/>
      <c r="BN147" s="196"/>
      <c r="BO147" s="196"/>
      <c r="BP147" s="196"/>
      <c r="BQ147" s="196"/>
      <c r="BR147" s="196"/>
      <c r="BS147" s="196"/>
      <c r="BT147" s="196"/>
      <c r="BU147" s="196"/>
      <c r="BV147" s="196"/>
      <c r="BW147" s="196"/>
      <c r="BX147" s="196"/>
      <c r="BY147" s="196"/>
      <c r="BZ147" s="196"/>
      <c r="CA147" s="196"/>
      <c r="CB147" s="196"/>
      <c r="CC147" s="196"/>
      <c r="CD147" s="196"/>
      <c r="CE147" s="196"/>
      <c r="CF147" s="196"/>
      <c r="CG147" s="196"/>
      <c r="CH147" s="196"/>
      <c r="CI147" s="196"/>
      <c r="CJ147" s="196"/>
      <c r="CK147" s="196"/>
      <c r="CL147" s="196"/>
      <c r="CM147" s="196"/>
      <c r="CN147" s="196"/>
      <c r="CO147" s="196"/>
      <c r="CP147" s="196"/>
      <c r="CQ147" s="196"/>
      <c r="CR147" s="196"/>
      <c r="CS147" s="196"/>
      <c r="CT147" s="196"/>
      <c r="CU147" s="196"/>
      <c r="CV147" s="196"/>
      <c r="CW147" s="196"/>
      <c r="CX147" s="196"/>
      <c r="CY147" s="196"/>
      <c r="CZ147" s="196"/>
    </row>
    <row r="148" spans="1:104" s="176" customFormat="1">
      <c r="A148" s="146"/>
      <c r="B148" s="164"/>
      <c r="C148" s="160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196"/>
      <c r="AK148" s="196"/>
      <c r="AL148" s="196"/>
      <c r="AM148" s="196"/>
      <c r="AN148" s="196"/>
      <c r="AO148" s="196"/>
      <c r="AP148" s="196"/>
      <c r="AQ148" s="196"/>
      <c r="AR148" s="196"/>
      <c r="AS148" s="196"/>
      <c r="AT148" s="196"/>
      <c r="AU148" s="196"/>
      <c r="AV148" s="196"/>
      <c r="AW148" s="196"/>
      <c r="AX148" s="196"/>
      <c r="AY148" s="196"/>
      <c r="AZ148" s="196"/>
      <c r="BA148" s="196"/>
      <c r="BB148" s="196"/>
      <c r="BC148" s="196"/>
      <c r="BD148" s="196"/>
      <c r="BE148" s="196"/>
      <c r="BF148" s="196"/>
      <c r="BG148" s="196"/>
      <c r="BH148" s="196"/>
      <c r="BI148" s="196"/>
      <c r="BJ148" s="196"/>
      <c r="BK148" s="196"/>
      <c r="BL148" s="196"/>
      <c r="BM148" s="196"/>
      <c r="BN148" s="196"/>
      <c r="BO148" s="196"/>
      <c r="BP148" s="196"/>
      <c r="BQ148" s="196"/>
      <c r="BR148" s="196"/>
      <c r="BS148" s="196"/>
      <c r="BT148" s="196"/>
      <c r="BU148" s="196"/>
      <c r="BV148" s="196"/>
      <c r="BW148" s="196"/>
      <c r="BX148" s="196"/>
      <c r="BY148" s="196"/>
      <c r="BZ148" s="196"/>
      <c r="CA148" s="196"/>
      <c r="CB148" s="196"/>
      <c r="CC148" s="196"/>
      <c r="CD148" s="196"/>
      <c r="CE148" s="196"/>
      <c r="CF148" s="196"/>
      <c r="CG148" s="196"/>
      <c r="CH148" s="196"/>
      <c r="CI148" s="196"/>
      <c r="CJ148" s="196"/>
      <c r="CK148" s="196"/>
      <c r="CL148" s="196"/>
      <c r="CM148" s="196"/>
      <c r="CN148" s="196"/>
      <c r="CO148" s="196"/>
      <c r="CP148" s="196"/>
      <c r="CQ148" s="196"/>
      <c r="CR148" s="196"/>
      <c r="CS148" s="196"/>
      <c r="CT148" s="196"/>
      <c r="CU148" s="196"/>
      <c r="CV148" s="196"/>
      <c r="CW148" s="196"/>
      <c r="CX148" s="196"/>
      <c r="CY148" s="196"/>
      <c r="CZ148" s="196"/>
    </row>
    <row r="149" spans="1:104" s="176" customFormat="1">
      <c r="A149" s="146"/>
      <c r="B149" s="164"/>
      <c r="C149" s="160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96"/>
      <c r="AQ149" s="196"/>
      <c r="AR149" s="196"/>
      <c r="AS149" s="196"/>
      <c r="AT149" s="196"/>
      <c r="AU149" s="196"/>
      <c r="AV149" s="196"/>
      <c r="AW149" s="196"/>
      <c r="AX149" s="196"/>
      <c r="AY149" s="196"/>
      <c r="AZ149" s="196"/>
      <c r="BA149" s="196"/>
      <c r="BB149" s="196"/>
      <c r="BC149" s="196"/>
      <c r="BD149" s="196"/>
      <c r="BE149" s="196"/>
      <c r="BF149" s="196"/>
      <c r="BG149" s="196"/>
      <c r="BH149" s="196"/>
      <c r="BI149" s="196"/>
      <c r="BJ149" s="196"/>
      <c r="BK149" s="196"/>
      <c r="BL149" s="196"/>
      <c r="BM149" s="196"/>
      <c r="BN149" s="196"/>
      <c r="BO149" s="196"/>
      <c r="BP149" s="196"/>
      <c r="BQ149" s="196"/>
      <c r="BR149" s="196"/>
      <c r="BS149" s="196"/>
      <c r="BT149" s="196"/>
      <c r="BU149" s="196"/>
      <c r="BV149" s="196"/>
      <c r="BW149" s="196"/>
      <c r="BX149" s="196"/>
      <c r="BY149" s="196"/>
      <c r="BZ149" s="196"/>
      <c r="CA149" s="196"/>
      <c r="CB149" s="196"/>
      <c r="CC149" s="196"/>
      <c r="CD149" s="196"/>
      <c r="CE149" s="196"/>
      <c r="CF149" s="196"/>
      <c r="CG149" s="196"/>
      <c r="CH149" s="196"/>
      <c r="CI149" s="196"/>
      <c r="CJ149" s="196"/>
      <c r="CK149" s="196"/>
      <c r="CL149" s="196"/>
      <c r="CM149" s="196"/>
      <c r="CN149" s="196"/>
      <c r="CO149" s="196"/>
      <c r="CP149" s="196"/>
      <c r="CQ149" s="196"/>
      <c r="CR149" s="196"/>
      <c r="CS149" s="196"/>
      <c r="CT149" s="196"/>
      <c r="CU149" s="196"/>
      <c r="CV149" s="196"/>
      <c r="CW149" s="196"/>
      <c r="CX149" s="196"/>
      <c r="CY149" s="196"/>
      <c r="CZ149" s="196"/>
    </row>
    <row r="150" spans="1:104" s="176" customFormat="1">
      <c r="A150" s="146"/>
      <c r="B150" s="156"/>
      <c r="C150" s="160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  <c r="AB150" s="196"/>
      <c r="AC150" s="196"/>
      <c r="AD150" s="196"/>
      <c r="AE150" s="196"/>
      <c r="AF150" s="196"/>
      <c r="AG150" s="196"/>
      <c r="AH150" s="196"/>
      <c r="AI150" s="196"/>
      <c r="AJ150" s="196"/>
      <c r="AK150" s="196"/>
      <c r="AL150" s="196"/>
      <c r="AM150" s="196"/>
      <c r="AN150" s="196"/>
      <c r="AO150" s="196"/>
      <c r="AP150" s="196"/>
      <c r="AQ150" s="196"/>
      <c r="AR150" s="196"/>
      <c r="AS150" s="196"/>
      <c r="AT150" s="196"/>
      <c r="AU150" s="196"/>
      <c r="AV150" s="196"/>
      <c r="AW150" s="196"/>
      <c r="AX150" s="196"/>
      <c r="AY150" s="196"/>
      <c r="AZ150" s="196"/>
      <c r="BA150" s="196"/>
      <c r="BB150" s="196"/>
      <c r="BC150" s="196"/>
      <c r="BD150" s="196"/>
      <c r="BE150" s="196"/>
      <c r="BF150" s="196"/>
      <c r="BG150" s="196"/>
      <c r="BH150" s="196"/>
      <c r="BI150" s="196"/>
      <c r="BJ150" s="196"/>
      <c r="BK150" s="196"/>
      <c r="BL150" s="196"/>
      <c r="BM150" s="196"/>
      <c r="BN150" s="196"/>
      <c r="BO150" s="196"/>
      <c r="BP150" s="196"/>
      <c r="BQ150" s="196"/>
      <c r="BR150" s="196"/>
      <c r="BS150" s="196"/>
      <c r="BT150" s="196"/>
      <c r="BU150" s="196"/>
      <c r="BV150" s="196"/>
      <c r="BW150" s="196"/>
      <c r="BX150" s="196"/>
      <c r="BY150" s="196"/>
      <c r="BZ150" s="196"/>
      <c r="CA150" s="196"/>
      <c r="CB150" s="196"/>
      <c r="CC150" s="196"/>
      <c r="CD150" s="196"/>
      <c r="CE150" s="196"/>
      <c r="CF150" s="196"/>
      <c r="CG150" s="196"/>
      <c r="CH150" s="196"/>
      <c r="CI150" s="196"/>
      <c r="CJ150" s="196"/>
      <c r="CK150" s="196"/>
      <c r="CL150" s="196"/>
      <c r="CM150" s="196"/>
      <c r="CN150" s="196"/>
      <c r="CO150" s="196"/>
      <c r="CP150" s="196"/>
      <c r="CQ150" s="196"/>
      <c r="CR150" s="196"/>
      <c r="CS150" s="196"/>
      <c r="CT150" s="196"/>
      <c r="CU150" s="196"/>
      <c r="CV150" s="196"/>
      <c r="CW150" s="196"/>
      <c r="CX150" s="196"/>
      <c r="CY150" s="196"/>
      <c r="CZ150" s="196"/>
    </row>
    <row r="151" spans="1:104" s="176" customFormat="1">
      <c r="A151" s="146"/>
      <c r="B151" s="154"/>
      <c r="C151" s="160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  <c r="AC151" s="196"/>
      <c r="AD151" s="196"/>
      <c r="AE151" s="196"/>
      <c r="AF151" s="196"/>
      <c r="AG151" s="196"/>
      <c r="AH151" s="196"/>
      <c r="AI151" s="196"/>
      <c r="AJ151" s="196"/>
      <c r="AK151" s="196"/>
      <c r="AL151" s="196"/>
      <c r="AM151" s="196"/>
      <c r="AN151" s="196"/>
      <c r="AO151" s="196"/>
      <c r="AP151" s="196"/>
      <c r="AQ151" s="196"/>
      <c r="AR151" s="196"/>
      <c r="AS151" s="196"/>
      <c r="AT151" s="196"/>
      <c r="AU151" s="196"/>
      <c r="AV151" s="196"/>
      <c r="AW151" s="196"/>
      <c r="AX151" s="196"/>
      <c r="AY151" s="196"/>
      <c r="AZ151" s="196"/>
      <c r="BA151" s="196"/>
      <c r="BB151" s="196"/>
      <c r="BC151" s="196"/>
      <c r="BD151" s="196"/>
      <c r="BE151" s="196"/>
      <c r="BF151" s="196"/>
      <c r="BG151" s="196"/>
      <c r="BH151" s="196"/>
      <c r="BI151" s="196"/>
      <c r="BJ151" s="196"/>
      <c r="BK151" s="196"/>
      <c r="BL151" s="196"/>
      <c r="BM151" s="196"/>
      <c r="BN151" s="196"/>
      <c r="BO151" s="196"/>
      <c r="BP151" s="196"/>
      <c r="BQ151" s="196"/>
      <c r="BR151" s="196"/>
      <c r="BS151" s="196"/>
      <c r="BT151" s="196"/>
      <c r="BU151" s="196"/>
      <c r="BV151" s="196"/>
      <c r="BW151" s="196"/>
      <c r="BX151" s="196"/>
      <c r="BY151" s="196"/>
      <c r="BZ151" s="196"/>
      <c r="CA151" s="196"/>
      <c r="CB151" s="196"/>
      <c r="CC151" s="196"/>
      <c r="CD151" s="196"/>
      <c r="CE151" s="196"/>
      <c r="CF151" s="196"/>
      <c r="CG151" s="196"/>
      <c r="CH151" s="196"/>
      <c r="CI151" s="196"/>
      <c r="CJ151" s="196"/>
      <c r="CK151" s="196"/>
      <c r="CL151" s="196"/>
      <c r="CM151" s="196"/>
      <c r="CN151" s="196"/>
      <c r="CO151" s="196"/>
      <c r="CP151" s="196"/>
      <c r="CQ151" s="196"/>
      <c r="CR151" s="196"/>
      <c r="CS151" s="196"/>
      <c r="CT151" s="196"/>
      <c r="CU151" s="196"/>
      <c r="CV151" s="196"/>
      <c r="CW151" s="196"/>
      <c r="CX151" s="196"/>
      <c r="CY151" s="196"/>
      <c r="CZ151" s="196"/>
    </row>
    <row r="152" spans="1:104" s="176" customFormat="1">
      <c r="A152" s="146"/>
      <c r="B152" s="154"/>
      <c r="C152" s="160"/>
      <c r="D152" s="196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  <c r="AB152" s="196"/>
      <c r="AC152" s="196"/>
      <c r="AD152" s="196"/>
      <c r="AE152" s="196"/>
      <c r="AF152" s="196"/>
      <c r="AG152" s="196"/>
      <c r="AH152" s="196"/>
      <c r="AI152" s="196"/>
      <c r="AJ152" s="196"/>
      <c r="AK152" s="196"/>
      <c r="AL152" s="196"/>
      <c r="AM152" s="196"/>
      <c r="AN152" s="196"/>
      <c r="AO152" s="196"/>
      <c r="AP152" s="196"/>
      <c r="AQ152" s="196"/>
      <c r="AR152" s="196"/>
      <c r="AS152" s="196"/>
      <c r="AT152" s="196"/>
      <c r="AU152" s="196"/>
      <c r="AV152" s="196"/>
      <c r="AW152" s="196"/>
      <c r="AX152" s="196"/>
      <c r="AY152" s="196"/>
      <c r="AZ152" s="196"/>
      <c r="BA152" s="196"/>
      <c r="BB152" s="196"/>
      <c r="BC152" s="196"/>
      <c r="BD152" s="196"/>
      <c r="BE152" s="196"/>
      <c r="BF152" s="196"/>
      <c r="BG152" s="196"/>
      <c r="BH152" s="196"/>
      <c r="BI152" s="196"/>
      <c r="BJ152" s="196"/>
      <c r="BK152" s="196"/>
      <c r="BL152" s="196"/>
      <c r="BM152" s="196"/>
      <c r="BN152" s="196"/>
      <c r="BO152" s="196"/>
      <c r="BP152" s="196"/>
      <c r="BQ152" s="196"/>
      <c r="BR152" s="196"/>
      <c r="BS152" s="196"/>
      <c r="BT152" s="196"/>
      <c r="BU152" s="196"/>
      <c r="BV152" s="196"/>
      <c r="BW152" s="196"/>
      <c r="BX152" s="196"/>
      <c r="BY152" s="196"/>
      <c r="BZ152" s="196"/>
      <c r="CA152" s="196"/>
      <c r="CB152" s="196"/>
      <c r="CC152" s="196"/>
      <c r="CD152" s="196"/>
      <c r="CE152" s="196"/>
      <c r="CF152" s="196"/>
      <c r="CG152" s="196"/>
      <c r="CH152" s="196"/>
      <c r="CI152" s="196"/>
      <c r="CJ152" s="196"/>
      <c r="CK152" s="196"/>
      <c r="CL152" s="196"/>
      <c r="CM152" s="196"/>
      <c r="CN152" s="196"/>
      <c r="CO152" s="196"/>
      <c r="CP152" s="196"/>
      <c r="CQ152" s="196"/>
      <c r="CR152" s="196"/>
      <c r="CS152" s="196"/>
      <c r="CT152" s="196"/>
      <c r="CU152" s="196"/>
      <c r="CV152" s="196"/>
      <c r="CW152" s="196"/>
      <c r="CX152" s="196"/>
      <c r="CY152" s="196"/>
      <c r="CZ152" s="196"/>
    </row>
    <row r="153" spans="1:104" s="176" customFormat="1">
      <c r="A153" s="146"/>
      <c r="B153" s="154"/>
      <c r="C153" s="160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  <c r="AC153" s="196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  <c r="AN153" s="196"/>
      <c r="AO153" s="196"/>
      <c r="AP153" s="196"/>
      <c r="AQ153" s="196"/>
      <c r="AR153" s="196"/>
      <c r="AS153" s="196"/>
      <c r="AT153" s="196"/>
      <c r="AU153" s="196"/>
      <c r="AV153" s="196"/>
      <c r="AW153" s="196"/>
      <c r="AX153" s="196"/>
      <c r="AY153" s="196"/>
      <c r="AZ153" s="196"/>
      <c r="BA153" s="196"/>
      <c r="BB153" s="196"/>
      <c r="BC153" s="196"/>
      <c r="BD153" s="196"/>
      <c r="BE153" s="196"/>
      <c r="BF153" s="196"/>
      <c r="BG153" s="196"/>
      <c r="BH153" s="196"/>
      <c r="BI153" s="196"/>
      <c r="BJ153" s="196"/>
      <c r="BK153" s="196"/>
      <c r="BL153" s="196"/>
      <c r="BM153" s="196"/>
      <c r="BN153" s="196"/>
      <c r="BO153" s="196"/>
      <c r="BP153" s="196"/>
      <c r="BQ153" s="196"/>
      <c r="BR153" s="196"/>
      <c r="BS153" s="196"/>
      <c r="BT153" s="196"/>
      <c r="BU153" s="196"/>
      <c r="BV153" s="196"/>
      <c r="BW153" s="196"/>
      <c r="BX153" s="196"/>
      <c r="BY153" s="196"/>
      <c r="BZ153" s="196"/>
      <c r="CA153" s="196"/>
      <c r="CB153" s="196"/>
      <c r="CC153" s="196"/>
      <c r="CD153" s="196"/>
      <c r="CE153" s="196"/>
      <c r="CF153" s="196"/>
      <c r="CG153" s="196"/>
      <c r="CH153" s="196"/>
      <c r="CI153" s="196"/>
      <c r="CJ153" s="196"/>
      <c r="CK153" s="196"/>
      <c r="CL153" s="196"/>
      <c r="CM153" s="196"/>
      <c r="CN153" s="196"/>
      <c r="CO153" s="196"/>
      <c r="CP153" s="196"/>
      <c r="CQ153" s="196"/>
      <c r="CR153" s="196"/>
      <c r="CS153" s="196"/>
      <c r="CT153" s="196"/>
      <c r="CU153" s="196"/>
      <c r="CV153" s="196"/>
      <c r="CW153" s="196"/>
      <c r="CX153" s="196"/>
      <c r="CY153" s="196"/>
      <c r="CZ153" s="196"/>
    </row>
  </sheetData>
  <sheetProtection formatColumns="0" formatRows="0" insertRows="0" selectLockedCells="1" autoFilter="0"/>
  <dataConsolidate/>
  <conditionalFormatting sqref="E5:E14 E2:E3 C2:D14 F2:CZ14 C9:CZ12 D3:CZ12">
    <cfRule type="expression" dxfId="123" priority="168">
      <formula>IF(WEEKDAY(C$2,2)=7,1,0)</formula>
    </cfRule>
  </conditionalFormatting>
  <conditionalFormatting sqref="B2:XFD2">
    <cfRule type="cellIs" dxfId="122" priority="167" operator="equal">
      <formula>TODAY()</formula>
    </cfRule>
  </conditionalFormatting>
  <conditionalFormatting sqref="B121:B134 B136:B153 B18:B68 B97:B119 B70:B95">
    <cfRule type="expression" dxfId="121" priority="165">
      <formula>IF(AND(#REF!=0,$B18&lt;&gt;0),1,0)</formula>
    </cfRule>
  </conditionalFormatting>
  <conditionalFormatting sqref="B119:B132 B134:B151 B68:B77 B18:B28 B53:B66 B30:B51 B79:B116">
    <cfRule type="expression" dxfId="120" priority="163">
      <formula>IF(AND(#REF!=0,$B18&lt;&gt;0),1,0)</formula>
    </cfRule>
  </conditionalFormatting>
  <conditionalFormatting sqref="B123:B136 B138:B153 B18:B70 B99:B121 B72:B97">
    <cfRule type="expression" dxfId="119" priority="162">
      <formula>IF(AND(#REF!=0,$B18&lt;&gt;0),1,0)</formula>
    </cfRule>
  </conditionalFormatting>
  <conditionalFormatting sqref="B121:B134 B136:B153 B97:B119 B18:B95">
    <cfRule type="expression" dxfId="118" priority="161">
      <formula>IF(AND(#REF!=0,$B18&lt;&gt;0),1,0)</formula>
    </cfRule>
  </conditionalFormatting>
  <conditionalFormatting sqref="B118">
    <cfRule type="expression" dxfId="117" priority="160">
      <formula>IF(AND(#REF!=0,$B118&lt;&gt;0),1,0)</formula>
    </cfRule>
  </conditionalFormatting>
  <conditionalFormatting sqref="B54">
    <cfRule type="expression" dxfId="116" priority="159">
      <formula>IF(AND(#REF!=0,$B54&lt;&gt;0),1,0)</formula>
    </cfRule>
  </conditionalFormatting>
  <conditionalFormatting sqref="B53">
    <cfRule type="expression" dxfId="115" priority="158">
      <formula>IF(AND(#REF!=0,$B53&lt;&gt;0),1,0)</formula>
    </cfRule>
  </conditionalFormatting>
  <conditionalFormatting sqref="B67:B78 B18:B23 B80:B95">
    <cfRule type="expression" dxfId="114" priority="157">
      <formula>IF(AND(#REF!=0,$B18&lt;&gt;0),1,0)</formula>
    </cfRule>
  </conditionalFormatting>
  <conditionalFormatting sqref="B18:B32 B78:B95">
    <cfRule type="expression" dxfId="113" priority="156">
      <formula>IF(AND(#REF!=0,$B18&lt;&gt;0),1,0)</formula>
    </cfRule>
  </conditionalFormatting>
  <conditionalFormatting sqref="B18:B25 B69:B95">
    <cfRule type="expression" dxfId="112" priority="155">
      <formula>IF(AND(#REF!=0,$B18&lt;&gt;0),1,0)</formula>
    </cfRule>
  </conditionalFormatting>
  <conditionalFormatting sqref="B67:B78 B80:B95">
    <cfRule type="expression" dxfId="111" priority="154">
      <formula>IF(AND(#REF!=0,$B67&lt;&gt;0),1,0)</formula>
    </cfRule>
  </conditionalFormatting>
  <conditionalFormatting sqref="B32">
    <cfRule type="expression" dxfId="110" priority="152">
      <formula>IF(AND(#REF!=0,$B32&lt;&gt;0),1,0)</formula>
    </cfRule>
  </conditionalFormatting>
  <conditionalFormatting sqref="B56">
    <cfRule type="expression" dxfId="109" priority="151">
      <formula>IF(AND(#REF!=0,$B56&lt;&gt;0),1,0)</formula>
    </cfRule>
  </conditionalFormatting>
  <conditionalFormatting sqref="B56">
    <cfRule type="expression" dxfId="108" priority="150">
      <formula>IF(AND(#REF!=0,$B56&lt;&gt;0),1,0)</formula>
    </cfRule>
  </conditionalFormatting>
  <conditionalFormatting sqref="B56">
    <cfRule type="expression" dxfId="107" priority="149">
      <formula>IF(AND(#REF!=0,$B56&lt;&gt;0),1,0)</formula>
    </cfRule>
  </conditionalFormatting>
  <conditionalFormatting sqref="B69">
    <cfRule type="expression" dxfId="106" priority="148">
      <formula>IF(AND(#REF!=0,$B69&lt;&gt;0),1,0)</formula>
    </cfRule>
  </conditionalFormatting>
  <conditionalFormatting sqref="B69">
    <cfRule type="expression" dxfId="105" priority="147">
      <formula>IF(AND(#REF!=0,$B69&lt;&gt;0),1,0)</formula>
    </cfRule>
  </conditionalFormatting>
  <conditionalFormatting sqref="B69">
    <cfRule type="expression" dxfId="104" priority="146">
      <formula>IF(AND(#REF!=0,$B69&lt;&gt;0),1,0)</formula>
    </cfRule>
  </conditionalFormatting>
  <conditionalFormatting sqref="B69">
    <cfRule type="expression" dxfId="103" priority="145">
      <formula>IF(AND(#REF!=0,$B69&lt;&gt;0),1,0)</formula>
    </cfRule>
  </conditionalFormatting>
  <conditionalFormatting sqref="B80">
    <cfRule type="expression" dxfId="102" priority="144">
      <formula>IF(AND(#REF!=0,$B80&lt;&gt;0),1,0)</formula>
    </cfRule>
  </conditionalFormatting>
  <conditionalFormatting sqref="B80">
    <cfRule type="expression" dxfId="101" priority="143">
      <formula>IF(AND(#REF!=0,$B80&lt;&gt;0),1,0)</formula>
    </cfRule>
  </conditionalFormatting>
  <conditionalFormatting sqref="B80">
    <cfRule type="expression" dxfId="100" priority="142">
      <formula>IF(AND(#REF!=0,$B80&lt;&gt;0),1,0)</formula>
    </cfRule>
  </conditionalFormatting>
  <conditionalFormatting sqref="B80">
    <cfRule type="expression" dxfId="99" priority="141">
      <formula>IF(AND(#REF!=0,$B80&lt;&gt;0),1,0)</formula>
    </cfRule>
  </conditionalFormatting>
  <conditionalFormatting sqref="B94">
    <cfRule type="expression" dxfId="98" priority="140">
      <formula>IF(AND(#REF!=0,$B94&lt;&gt;0),1,0)</formula>
    </cfRule>
  </conditionalFormatting>
  <conditionalFormatting sqref="B94">
    <cfRule type="expression" dxfId="97" priority="139">
      <formula>IF(AND(#REF!=0,$B94&lt;&gt;0),1,0)</formula>
    </cfRule>
  </conditionalFormatting>
  <conditionalFormatting sqref="B94">
    <cfRule type="expression" dxfId="96" priority="138">
      <formula>IF(AND(#REF!=0,$B94&lt;&gt;0),1,0)</formula>
    </cfRule>
  </conditionalFormatting>
  <conditionalFormatting sqref="B94">
    <cfRule type="expression" dxfId="95" priority="137">
      <formula>IF(AND(#REF!=0,$B94&lt;&gt;0),1,0)</formula>
    </cfRule>
  </conditionalFormatting>
  <conditionalFormatting sqref="B94">
    <cfRule type="expression" dxfId="94" priority="136">
      <formula>IF(AND(#REF!=0,$B94&lt;&gt;0),1,0)</formula>
    </cfRule>
  </conditionalFormatting>
  <conditionalFormatting sqref="B94">
    <cfRule type="expression" dxfId="93" priority="135">
      <formula>IF(AND(#REF!=0,$B94&lt;&gt;0),1,0)</formula>
    </cfRule>
  </conditionalFormatting>
  <conditionalFormatting sqref="B52">
    <cfRule type="expression" dxfId="92" priority="134">
      <formula>IF(AND(#REF!=0,$B52&lt;&gt;0),1,0)</formula>
    </cfRule>
  </conditionalFormatting>
  <conditionalFormatting sqref="B30">
    <cfRule type="expression" dxfId="91" priority="132">
      <formula>IF(AND(#REF!=0,$B30&lt;&gt;0),1,0)</formula>
    </cfRule>
  </conditionalFormatting>
  <conditionalFormatting sqref="B31">
    <cfRule type="expression" dxfId="90" priority="130">
      <formula>IF(AND(#REF!=0,$B31&lt;&gt;0),1,0)</formula>
    </cfRule>
  </conditionalFormatting>
  <conditionalFormatting sqref="B18:B23 B25:B31">
    <cfRule type="expression" dxfId="89" priority="128">
      <formula>IF(AND(#REF!=0,$B18&lt;&gt;0),1,0)</formula>
    </cfRule>
  </conditionalFormatting>
  <conditionalFormatting sqref="B18:B30">
    <cfRule type="expression" dxfId="88" priority="127">
      <formula>IF(AND(#REF!=0,$B18&lt;&gt;0),1,0)</formula>
    </cfRule>
  </conditionalFormatting>
  <conditionalFormatting sqref="B18:B24 B26:B31">
    <cfRule type="expression" dxfId="87" priority="126">
      <formula>IF(AND(#REF!=0,$B18&lt;&gt;0),1,0)</formula>
    </cfRule>
  </conditionalFormatting>
  <conditionalFormatting sqref="B18:B31">
    <cfRule type="expression" dxfId="86" priority="125">
      <formula>IF(AND(#REF!=0,$B18&lt;&gt;0),1,0)</formula>
    </cfRule>
  </conditionalFormatting>
  <conditionalFormatting sqref="B31">
    <cfRule type="expression" dxfId="85" priority="124">
      <formula>IF(AND(#REF!=0,$B31&lt;&gt;0),1,0)</formula>
    </cfRule>
  </conditionalFormatting>
  <conditionalFormatting sqref="B18:B32">
    <cfRule type="expression" dxfId="84" priority="123">
      <formula>IF(AND(#REF!=0,$B18&lt;&gt;0),1,0)</formula>
    </cfRule>
  </conditionalFormatting>
  <conditionalFormatting sqref="B30:B32 B18:B28">
    <cfRule type="expression" dxfId="83" priority="122">
      <formula>IF(AND(#REF!=0,$B18&lt;&gt;0),1,0)</formula>
    </cfRule>
  </conditionalFormatting>
  <conditionalFormatting sqref="B18:B32">
    <cfRule type="expression" dxfId="82" priority="121">
      <formula>IF(AND(#REF!=0,$B18&lt;&gt;0),1,0)</formula>
    </cfRule>
  </conditionalFormatting>
  <conditionalFormatting sqref="B31:B32 B18:B29">
    <cfRule type="expression" dxfId="81" priority="120">
      <formula>IF(AND(#REF!=0,$B18&lt;&gt;0),1,0)</formula>
    </cfRule>
  </conditionalFormatting>
  <conditionalFormatting sqref="B18:B23 B26:B32">
    <cfRule type="expression" dxfId="80" priority="119">
      <formula>IF(AND(#REF!=0,$B18&lt;&gt;0),1,0)</formula>
    </cfRule>
  </conditionalFormatting>
  <conditionalFormatting sqref="B18:B32">
    <cfRule type="expression" dxfId="79" priority="118">
      <formula>IF(AND(#REF!=0,$B18&lt;&gt;0),1,0)</formula>
    </cfRule>
  </conditionalFormatting>
  <conditionalFormatting sqref="B18:B25 B28:B32">
    <cfRule type="expression" dxfId="78" priority="117">
      <formula>IF(AND(#REF!=0,$B18&lt;&gt;0),1,0)</formula>
    </cfRule>
  </conditionalFormatting>
  <conditionalFormatting sqref="B18:B32">
    <cfRule type="expression" dxfId="77" priority="116">
      <formula>IF(AND(#REF!=0,$B18&lt;&gt;0),1,0)</formula>
    </cfRule>
  </conditionalFormatting>
  <conditionalFormatting sqref="B32">
    <cfRule type="expression" dxfId="76" priority="115">
      <formula>IF(AND(#REF!=0,$B32&lt;&gt;0),1,0)</formula>
    </cfRule>
  </conditionalFormatting>
  <conditionalFormatting sqref="B30">
    <cfRule type="expression" dxfId="75" priority="114">
      <formula>IF(AND(#REF!=0,$B30&lt;&gt;0),1,0)</formula>
    </cfRule>
  </conditionalFormatting>
  <conditionalFormatting sqref="B18:B32 B36:B50">
    <cfRule type="expression" dxfId="74" priority="174">
      <formula>IF(AND($A18=0,#REF!&lt;&gt;0),1,0)</formula>
    </cfRule>
  </conditionalFormatting>
  <conditionalFormatting sqref="B80:B95">
    <cfRule type="expression" dxfId="73" priority="94">
      <formula>IF(AND(#REF!=0,$B80&lt;&gt;0),1,0)</formula>
    </cfRule>
  </conditionalFormatting>
  <conditionalFormatting sqref="B80:B95">
    <cfRule type="expression" dxfId="72" priority="93">
      <formula>IF(AND(#REF!=0,$B80&lt;&gt;0),1,0)</formula>
    </cfRule>
  </conditionalFormatting>
  <conditionalFormatting sqref="B94">
    <cfRule type="expression" dxfId="71" priority="92">
      <formula>IF(AND(#REF!=0,$B94&lt;&gt;0),1,0)</formula>
    </cfRule>
  </conditionalFormatting>
  <conditionalFormatting sqref="B92">
    <cfRule type="expression" dxfId="70" priority="91">
      <formula>IF(AND(#REF!=0,$B92&lt;&gt;0),1,0)</formula>
    </cfRule>
  </conditionalFormatting>
  <conditionalFormatting sqref="B93">
    <cfRule type="expression" dxfId="69" priority="90">
      <formula>IF(AND(#REF!=0,$B93&lt;&gt;0),1,0)</formula>
    </cfRule>
  </conditionalFormatting>
  <conditionalFormatting sqref="B80:B85 B87:B93">
    <cfRule type="expression" dxfId="68" priority="89">
      <formula>IF(AND(#REF!=0,$B80&lt;&gt;0),1,0)</formula>
    </cfRule>
  </conditionalFormatting>
  <conditionalFormatting sqref="B80:B92">
    <cfRule type="expression" dxfId="67" priority="88">
      <formula>IF(AND(#REF!=0,$B80&lt;&gt;0),1,0)</formula>
    </cfRule>
  </conditionalFormatting>
  <conditionalFormatting sqref="B80:B86 B88:B93">
    <cfRule type="expression" dxfId="66" priority="87">
      <formula>IF(AND(#REF!=0,$B80&lt;&gt;0),1,0)</formula>
    </cfRule>
  </conditionalFormatting>
  <conditionalFormatting sqref="B80:B93">
    <cfRule type="expression" dxfId="65" priority="86">
      <formula>IF(AND(#REF!=0,$B80&lt;&gt;0),1,0)</formula>
    </cfRule>
  </conditionalFormatting>
  <conditionalFormatting sqref="B93">
    <cfRule type="expression" dxfId="64" priority="85">
      <formula>IF(AND(#REF!=0,$B93&lt;&gt;0),1,0)</formula>
    </cfRule>
  </conditionalFormatting>
  <conditionalFormatting sqref="B80:B94">
    <cfRule type="expression" dxfId="63" priority="84">
      <formula>IF(AND(#REF!=0,$B80&lt;&gt;0),1,0)</formula>
    </cfRule>
  </conditionalFormatting>
  <conditionalFormatting sqref="B92:B94 B80:B90">
    <cfRule type="expression" dxfId="62" priority="83">
      <formula>IF(AND(#REF!=0,$B80&lt;&gt;0),1,0)</formula>
    </cfRule>
  </conditionalFormatting>
  <conditionalFormatting sqref="B80:B94">
    <cfRule type="expression" dxfId="61" priority="82">
      <formula>IF(AND(#REF!=0,$B80&lt;&gt;0),1,0)</formula>
    </cfRule>
  </conditionalFormatting>
  <conditionalFormatting sqref="B93:B94 B80:B91">
    <cfRule type="expression" dxfId="60" priority="81">
      <formula>IF(AND(#REF!=0,$B80&lt;&gt;0),1,0)</formula>
    </cfRule>
  </conditionalFormatting>
  <conditionalFormatting sqref="B80:B85 B88:B94">
    <cfRule type="expression" dxfId="59" priority="80">
      <formula>IF(AND(#REF!=0,$B80&lt;&gt;0),1,0)</formula>
    </cfRule>
  </conditionalFormatting>
  <conditionalFormatting sqref="B80:B94">
    <cfRule type="expression" dxfId="58" priority="79">
      <formula>IF(AND(#REF!=0,$B80&lt;&gt;0),1,0)</formula>
    </cfRule>
  </conditionalFormatting>
  <conditionalFormatting sqref="B80:B87 B90:B94">
    <cfRule type="expression" dxfId="57" priority="78">
      <formula>IF(AND(#REF!=0,$B80&lt;&gt;0),1,0)</formula>
    </cfRule>
  </conditionalFormatting>
  <conditionalFormatting sqref="B80:B94">
    <cfRule type="expression" dxfId="56" priority="77">
      <formula>IF(AND(#REF!=0,$B80&lt;&gt;0),1,0)</formula>
    </cfRule>
  </conditionalFormatting>
  <conditionalFormatting sqref="B94">
    <cfRule type="expression" dxfId="55" priority="76">
      <formula>IF(AND(#REF!=0,$B94&lt;&gt;0),1,0)</formula>
    </cfRule>
  </conditionalFormatting>
  <conditionalFormatting sqref="B92">
    <cfRule type="expression" dxfId="54" priority="75">
      <formula>IF(AND(#REF!=0,$B92&lt;&gt;0),1,0)</formula>
    </cfRule>
  </conditionalFormatting>
  <conditionalFormatting sqref="B80:B94">
    <cfRule type="expression" dxfId="53" priority="74">
      <formula>IF(AND($A80=0,#REF!&lt;&gt;0),1,0)</formula>
    </cfRule>
  </conditionalFormatting>
  <conditionalFormatting sqref="B53:B58">
    <cfRule type="expression" dxfId="52" priority="73">
      <formula>IF(AND(#REF!=0,$B53&lt;&gt;0),1,0)</formula>
    </cfRule>
  </conditionalFormatting>
  <conditionalFormatting sqref="B53:B65">
    <cfRule type="expression" dxfId="51" priority="72">
      <formula>IF(AND(#REF!=0,$B53&lt;&gt;0),1,0)</formula>
    </cfRule>
  </conditionalFormatting>
  <conditionalFormatting sqref="B53:B60">
    <cfRule type="expression" dxfId="50" priority="71">
      <formula>IF(AND(#REF!=0,$B53&lt;&gt;0),1,0)</formula>
    </cfRule>
  </conditionalFormatting>
  <conditionalFormatting sqref="B65">
    <cfRule type="expression" dxfId="49" priority="70">
      <formula>IF(AND(#REF!=0,$B65&lt;&gt;0),1,0)</formula>
    </cfRule>
  </conditionalFormatting>
  <conditionalFormatting sqref="B53:B58 B60:B65">
    <cfRule type="expression" dxfId="48" priority="69">
      <formula>IF(AND(#REF!=0,$B53&lt;&gt;0),1,0)</formula>
    </cfRule>
  </conditionalFormatting>
  <conditionalFormatting sqref="B53:B65">
    <cfRule type="expression" dxfId="47" priority="68">
      <formula>IF(AND(#REF!=0,$B53&lt;&gt;0),1,0)</formula>
    </cfRule>
  </conditionalFormatting>
  <conditionalFormatting sqref="B53:B59 B61:B65">
    <cfRule type="expression" dxfId="46" priority="67">
      <formula>IF(AND(#REF!=0,$B53&lt;&gt;0),1,0)</formula>
    </cfRule>
  </conditionalFormatting>
  <conditionalFormatting sqref="B53:B65">
    <cfRule type="expression" dxfId="45" priority="66">
      <formula>IF(AND(#REF!=0,$B53&lt;&gt;0),1,0)</formula>
    </cfRule>
  </conditionalFormatting>
  <conditionalFormatting sqref="B53:B65">
    <cfRule type="expression" dxfId="44" priority="65">
      <formula>IF(AND(#REF!=0,$B53&lt;&gt;0),1,0)</formula>
    </cfRule>
  </conditionalFormatting>
  <conditionalFormatting sqref="B65 B53:B63">
    <cfRule type="expression" dxfId="43" priority="64">
      <formula>IF(AND(#REF!=0,$B53&lt;&gt;0),1,0)</formula>
    </cfRule>
  </conditionalFormatting>
  <conditionalFormatting sqref="B53:B65">
    <cfRule type="expression" dxfId="42" priority="63">
      <formula>IF(AND(#REF!=0,$B53&lt;&gt;0),1,0)</formula>
    </cfRule>
  </conditionalFormatting>
  <conditionalFormatting sqref="B53:B64">
    <cfRule type="expression" dxfId="41" priority="62">
      <formula>IF(AND(#REF!=0,$B53&lt;&gt;0),1,0)</formula>
    </cfRule>
  </conditionalFormatting>
  <conditionalFormatting sqref="B53:B58 B61:B65">
    <cfRule type="expression" dxfId="40" priority="61">
      <formula>IF(AND(#REF!=0,$B53&lt;&gt;0),1,0)</formula>
    </cfRule>
  </conditionalFormatting>
  <conditionalFormatting sqref="B53:B65">
    <cfRule type="expression" dxfId="39" priority="60">
      <formula>IF(AND(#REF!=0,$B53&lt;&gt;0),1,0)</formula>
    </cfRule>
  </conditionalFormatting>
  <conditionalFormatting sqref="B53:B60 B63:B65">
    <cfRule type="expression" dxfId="38" priority="59">
      <formula>IF(AND(#REF!=0,$B53&lt;&gt;0),1,0)</formula>
    </cfRule>
  </conditionalFormatting>
  <conditionalFormatting sqref="B53:B65">
    <cfRule type="expression" dxfId="37" priority="58">
      <formula>IF(AND(#REF!=0,$B53&lt;&gt;0),1,0)</formula>
    </cfRule>
  </conditionalFormatting>
  <conditionalFormatting sqref="B65">
    <cfRule type="expression" dxfId="36" priority="57">
      <formula>IF(AND(#REF!=0,$B65&lt;&gt;0),1,0)</formula>
    </cfRule>
  </conditionalFormatting>
  <conditionalFormatting sqref="B53:B65">
    <cfRule type="expression" dxfId="35" priority="56">
      <formula>IF(AND($A53=0,#REF!&lt;&gt;0),1,0)</formula>
    </cfRule>
  </conditionalFormatting>
  <conditionalFormatting sqref="C6">
    <cfRule type="expression" dxfId="34" priority="55">
      <formula>IF(WEEKDAY(C$2,2)=7,1,0)</formula>
    </cfRule>
  </conditionalFormatting>
  <conditionalFormatting sqref="E6">
    <cfRule type="expression" dxfId="33" priority="54">
      <formula>IF(WEEKDAY(E$2,2)=7,1,0)</formula>
    </cfRule>
  </conditionalFormatting>
  <conditionalFormatting sqref="F6">
    <cfRule type="expression" dxfId="32" priority="53">
      <formula>IF(WEEKDAY(F$2,2)=7,1,0)</formula>
    </cfRule>
  </conditionalFormatting>
  <conditionalFormatting sqref="I6">
    <cfRule type="expression" dxfId="31" priority="52">
      <formula>IF(WEEKDAY(I$2,2)=7,1,0)</formula>
    </cfRule>
  </conditionalFormatting>
  <conditionalFormatting sqref="B36:B41">
    <cfRule type="expression" dxfId="30" priority="51">
      <formula>IF(AND(#REF!=0,$B36&lt;&gt;0),1,0)</formula>
    </cfRule>
  </conditionalFormatting>
  <conditionalFormatting sqref="B36:B50">
    <cfRule type="expression" dxfId="29" priority="50">
      <formula>IF(AND(#REF!=0,$B36&lt;&gt;0),1,0)</formula>
    </cfRule>
  </conditionalFormatting>
  <conditionalFormatting sqref="I6">
    <cfRule type="expression" dxfId="28" priority="29">
      <formula>IF(WEEKDAY(I$2,2)=7,1,0)</formula>
    </cfRule>
  </conditionalFormatting>
  <conditionalFormatting sqref="B97:B99">
    <cfRule type="expression" dxfId="27" priority="28">
      <formula>IF(AND(#REF!=0,$B97&lt;&gt;0),1,0)</formula>
    </cfRule>
  </conditionalFormatting>
  <conditionalFormatting sqref="B97:B99">
    <cfRule type="expression" dxfId="26" priority="27">
      <formula>IF(AND(#REF!=0,$B97&lt;&gt;0),1,0)</formula>
    </cfRule>
  </conditionalFormatting>
  <conditionalFormatting sqref="B99 B97">
    <cfRule type="expression" dxfId="25" priority="26">
      <formula>IF(AND(#REF!=0,$B97&lt;&gt;0),1,0)</formula>
    </cfRule>
  </conditionalFormatting>
  <conditionalFormatting sqref="B97:B99">
    <cfRule type="expression" dxfId="24" priority="25">
      <formula>IF(AND(#REF!=0,$B97&lt;&gt;0),1,0)</formula>
    </cfRule>
  </conditionalFormatting>
  <conditionalFormatting sqref="AT8">
    <cfRule type="expression" dxfId="23" priority="24">
      <formula>IF(WEEKDAY(AT$2,2)=7,1,0)</formula>
    </cfRule>
  </conditionalFormatting>
  <conditionalFormatting sqref="AU8">
    <cfRule type="expression" dxfId="22" priority="23">
      <formula>IF(WEEKDAY(AU$2,2)=7,1,0)</formula>
    </cfRule>
  </conditionalFormatting>
  <conditionalFormatting sqref="AV8">
    <cfRule type="expression" dxfId="21" priority="22">
      <formula>IF(WEEKDAY(AV$2,2)=7,1,0)</formula>
    </cfRule>
  </conditionalFormatting>
  <conditionalFormatting sqref="B111">
    <cfRule type="expression" dxfId="20" priority="21">
      <formula>IF(AND(#REF!=0,$B111&lt;&gt;0),1,0)</formula>
    </cfRule>
  </conditionalFormatting>
  <conditionalFormatting sqref="B111">
    <cfRule type="expression" dxfId="19" priority="20">
      <formula>IF(AND(#REF!=0,$B111&lt;&gt;0),1,0)</formula>
    </cfRule>
  </conditionalFormatting>
  <conditionalFormatting sqref="B102:B107">
    <cfRule type="expression" dxfId="18" priority="19">
      <formula>IF(AND(#REF!=0,$B102&lt;&gt;0),1,0)</formula>
    </cfRule>
  </conditionalFormatting>
  <conditionalFormatting sqref="B102:B113">
    <cfRule type="expression" dxfId="17" priority="18">
      <formula>IF(AND(#REF!=0,$B102&lt;&gt;0),1,0)</formula>
    </cfRule>
  </conditionalFormatting>
  <conditionalFormatting sqref="B102:B109">
    <cfRule type="expression" dxfId="16" priority="17">
      <formula>IF(AND(#REF!=0,$B102&lt;&gt;0),1,0)</formula>
    </cfRule>
  </conditionalFormatting>
  <conditionalFormatting sqref="B102:B107 B109:B113">
    <cfRule type="expression" dxfId="15" priority="16">
      <formula>IF(AND(#REF!=0,$B102&lt;&gt;0),1,0)</formula>
    </cfRule>
  </conditionalFormatting>
  <conditionalFormatting sqref="B102:B113">
    <cfRule type="expression" dxfId="14" priority="15">
      <formula>IF(AND(#REF!=0,$B102&lt;&gt;0),1,0)</formula>
    </cfRule>
  </conditionalFormatting>
  <conditionalFormatting sqref="B102:B108 B110:B113">
    <cfRule type="expression" dxfId="13" priority="14">
      <formula>IF(AND(#REF!=0,$B102&lt;&gt;0),1,0)</formula>
    </cfRule>
  </conditionalFormatting>
  <conditionalFormatting sqref="B102:B113">
    <cfRule type="expression" dxfId="12" priority="13">
      <formula>IF(AND(#REF!=0,$B102&lt;&gt;0),1,0)</formula>
    </cfRule>
  </conditionalFormatting>
  <conditionalFormatting sqref="B102:B113">
    <cfRule type="expression" dxfId="11" priority="12">
      <formula>IF(AND(#REF!=0,$B102&lt;&gt;0),1,0)</formula>
    </cfRule>
  </conditionalFormatting>
  <conditionalFormatting sqref="B102:B112">
    <cfRule type="expression" dxfId="10" priority="11">
      <formula>IF(AND(#REF!=0,$B102&lt;&gt;0),1,0)</formula>
    </cfRule>
  </conditionalFormatting>
  <conditionalFormatting sqref="B102:B113">
    <cfRule type="expression" dxfId="9" priority="10">
      <formula>IF(AND(#REF!=0,$B102&lt;&gt;0),1,0)</formula>
    </cfRule>
  </conditionalFormatting>
  <conditionalFormatting sqref="B102:B113">
    <cfRule type="expression" dxfId="8" priority="9">
      <formula>IF(AND(#REF!=0,$B102&lt;&gt;0),1,0)</formula>
    </cfRule>
  </conditionalFormatting>
  <conditionalFormatting sqref="B102:B107 B110:B113">
    <cfRule type="expression" dxfId="7" priority="8">
      <formula>IF(AND(#REF!=0,$B102&lt;&gt;0),1,0)</formula>
    </cfRule>
  </conditionalFormatting>
  <conditionalFormatting sqref="B102:B113">
    <cfRule type="expression" dxfId="6" priority="7">
      <formula>IF(AND(#REF!=0,$B102&lt;&gt;0),1,0)</formula>
    </cfRule>
  </conditionalFormatting>
  <conditionalFormatting sqref="B102:B109 B112:B113">
    <cfRule type="expression" dxfId="5" priority="6">
      <formula>IF(AND(#REF!=0,$B102&lt;&gt;0),1,0)</formula>
    </cfRule>
  </conditionalFormatting>
  <conditionalFormatting sqref="B102:B113">
    <cfRule type="expression" dxfId="4" priority="5">
      <formula>IF(AND(#REF!=0,$B102&lt;&gt;0),1,0)</formula>
    </cfRule>
  </conditionalFormatting>
  <conditionalFormatting sqref="B102:B113">
    <cfRule type="expression" dxfId="3" priority="4">
      <formula>IF(AND($A102=0,#REF!&lt;&gt;0),1,0)</formula>
    </cfRule>
  </conditionalFormatting>
  <conditionalFormatting sqref="AT9">
    <cfRule type="expression" dxfId="2" priority="3">
      <formula>IF(WEEKDAY(AT$2,2)=7,1,0)</formula>
    </cfRule>
  </conditionalFormatting>
  <conditionalFormatting sqref="AU9">
    <cfRule type="expression" dxfId="1" priority="2">
      <formula>IF(WEEKDAY(AU$2,2)=7,1,0)</formula>
    </cfRule>
  </conditionalFormatting>
  <conditionalFormatting sqref="AV9">
    <cfRule type="expression" dxfId="0" priority="1">
      <formula>IF(WEEKDAY(AV$2,2)=7,1,0)</formula>
    </cfRule>
  </conditionalFormatting>
  <dataValidations count="1">
    <dataValidation type="list" allowBlank="1" showInputMessage="1" showErrorMessage="1" sqref="B102:B113 B53:B65 B18:B32 B36:B50 B80:B94">
      <formula1>RECURSO</formula1>
    </dataValidation>
  </dataValidations>
  <pageMargins left="0.51181102362204722" right="0.51181102362204722" top="0.78740157480314965" bottom="0.78740157480314965" header="0.31496062992125984" footer="0.31496062992125984"/>
  <pageSetup paperSize="8" orientation="landscape" r:id="rId1"/>
  <headerFooter>
    <oddFooter>&amp;LFOR-10-02-03/REV.00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Resumo</vt:lpstr>
      <vt:lpstr>Produção</vt:lpstr>
      <vt:lpstr>Unifilar</vt:lpstr>
      <vt:lpstr>Cronograma</vt:lpstr>
      <vt:lpstr>Produtividade</vt:lpstr>
      <vt:lpstr>Meta diária</vt:lpstr>
      <vt:lpstr>Produção!Area_de_impressao</vt:lpstr>
      <vt:lpstr>ATIVIDADE</vt:lpstr>
      <vt:lpstr>ATIVIDADE_META</vt:lpstr>
      <vt:lpstr>LISTA_SERV</vt:lpstr>
      <vt:lpstr>UNIFILAR</vt:lpstr>
    </vt:vector>
  </TitlesOfParts>
  <Company>EMSA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REGIVALDO</dc:creator>
  <cp:lastModifiedBy>roberia.damasceno</cp:lastModifiedBy>
  <cp:lastPrinted>2013-11-05T13:17:16Z</cp:lastPrinted>
  <dcterms:created xsi:type="dcterms:W3CDTF">2000-10-17T21:51:27Z</dcterms:created>
  <dcterms:modified xsi:type="dcterms:W3CDTF">2013-11-20T11:33:05Z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ficado por">
    <vt:lpwstr>1</vt:lpwstr>
  </property>
</Properties>
</file>